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918" activeTab="1"/>
  </bookViews>
  <sheets>
    <sheet name="TTra.H.chính(1a)" sheetId="1" r:id="rId1"/>
    <sheet name="TTra.DTXD(1b)" sheetId="2" r:id="rId2"/>
    <sheet name="TTra.Tàichính(1c)" sheetId="3" r:id="rId3"/>
    <sheet name="TTra.Đấtđai(1d)" sheetId="4" r:id="rId4"/>
    <sheet name="TTra.Lai(1đ)" sheetId="5" r:id="rId5"/>
    <sheet name="TTra.Chuyennganh(1e)" sheetId="6" r:id="rId6"/>
    <sheet name="QL.nhanuocvethanhtra(1f)" sheetId="7" r:id="rId7"/>
    <sheet name="TNphathienquaTTra(g)" sheetId="8" r:id="rId8"/>
    <sheet name="Xaydunglucluong(1h)" sheetId="9" r:id="rId9"/>
  </sheets>
  <definedNames>
    <definedName name="_xlnm.Print_Area" localSheetId="6">'QL.nhanuocvethanhtra(1f)'!$A$1:$V$13</definedName>
    <definedName name="_xlnm.Print_Area" localSheetId="5">'TTra.Chuyennganh(1e)'!$A$1:$AB$14</definedName>
    <definedName name="_xlnm.Print_Area" localSheetId="3">'TTra.Đấtđai(1d)'!$A$1:$AP$14</definedName>
    <definedName name="_xlnm.Print_Area" localSheetId="1">'TTra.DTXD(1b)'!$A$1:$AF$14</definedName>
    <definedName name="_xlnm.Print_Area" localSheetId="0">'TTra.H.chính(1a)'!$A$1:$AF$14</definedName>
    <definedName name="_xlnm.Print_Area" localSheetId="4">'TTra.Lai(1đ)'!$A$1:$AD$19</definedName>
    <definedName name="_xlnm.Print_Area" localSheetId="2">'TTra.Tàichính(1c)'!$A$1:$Z$15</definedName>
    <definedName name="_xlnm.Print_Area" localSheetId="8">'Xaydunglucluong(1h)'!$A$1:$Y$16</definedName>
  </definedNames>
  <calcPr fullCalcOnLoad="1"/>
</workbook>
</file>

<file path=xl/sharedStrings.xml><?xml version="1.0" encoding="utf-8"?>
<sst xmlns="http://schemas.openxmlformats.org/spreadsheetml/2006/main" count="481" uniqueCount="208">
  <si>
    <t>Số cuộc thanh tra</t>
  </si>
  <si>
    <t>Đột xuất</t>
  </si>
  <si>
    <t>Kết thúc</t>
  </si>
  <si>
    <t>Số đơn vị được thanh tra</t>
  </si>
  <si>
    <t>Kiến nghị thu hồi</t>
  </si>
  <si>
    <t>Đã thu</t>
  </si>
  <si>
    <t>Kiến nghị xử lý</t>
  </si>
  <si>
    <t>Hành chính</t>
  </si>
  <si>
    <t>Cá nhân</t>
  </si>
  <si>
    <t>Vụ</t>
  </si>
  <si>
    <t>Người</t>
  </si>
  <si>
    <t>Tổng số KLTT và QĐ xử lý đã kiểm tra</t>
  </si>
  <si>
    <t>Trong đó</t>
  </si>
  <si>
    <t>Ghi chú</t>
  </si>
  <si>
    <t>Lớp</t>
  </si>
  <si>
    <t>Số QĐ xử phạt hành chính được ban hành</t>
  </si>
  <si>
    <t>Đất lấn chiếm</t>
  </si>
  <si>
    <t>Cấp, bán đất trái thẩm quyền</t>
  </si>
  <si>
    <t>Chuyển nhượng, cho thuê không đúng quy định</t>
  </si>
  <si>
    <t>Sử dụng đất không đúng mục đích, sai quy định</t>
  </si>
  <si>
    <t>Bỏ hoang hóa</t>
  </si>
  <si>
    <t>Tổng số</t>
  </si>
  <si>
    <t>Kỳ trước chuyển sang</t>
  </si>
  <si>
    <t>Triển khai trong kỳ báo cáo</t>
  </si>
  <si>
    <t>Theo Kế hoạch</t>
  </si>
  <si>
    <t>Đã ban hành kết luận</t>
  </si>
  <si>
    <t>Hình thức</t>
  </si>
  <si>
    <t>Tiến độ</t>
  </si>
  <si>
    <t>Đang thực hiện</t>
  </si>
  <si>
    <t>Kiến nghị khác</t>
  </si>
  <si>
    <t>Kết quả</t>
  </si>
  <si>
    <t>Đơn vị tính: Tiền (triệu đồng)</t>
  </si>
  <si>
    <t>Tổ chức</t>
  </si>
  <si>
    <t>Thành lập đoàn</t>
  </si>
  <si>
    <t>Thanh tra độc lập</t>
  </si>
  <si>
    <t xml:space="preserve">Số tiền kiến nghị thu hồi
</t>
  </si>
  <si>
    <t>Số tiền đã thu</t>
  </si>
  <si>
    <t>Số tiền xử lý tài sản vi phạm</t>
  </si>
  <si>
    <t>Tịch thu (thành tiền)</t>
  </si>
  <si>
    <t>Tiêu hủy (thành tiền)</t>
  </si>
  <si>
    <t>Số tiền xử phạt vi phạm</t>
  </si>
  <si>
    <t>Số cuộc thanh tra lại</t>
  </si>
  <si>
    <t>Tiền</t>
  </si>
  <si>
    <t>Phải thu</t>
  </si>
  <si>
    <t xml:space="preserve">Đã thu </t>
  </si>
  <si>
    <t>Đã xử lý hành chính</t>
  </si>
  <si>
    <t>Đối tượng</t>
  </si>
  <si>
    <t>Kết quả kiểm tra</t>
  </si>
  <si>
    <t>Kiến nghị khác (tiền)</t>
  </si>
  <si>
    <t>Số tiền kiến nghị thu hồi</t>
  </si>
  <si>
    <t>Giao đất, cấp đất sai đối tượng, quy định</t>
  </si>
  <si>
    <t>Cấp GCN QSD đất sai
(hồ sơ)</t>
  </si>
  <si>
    <t>Đào tạo lý luận chính trị</t>
  </si>
  <si>
    <t>Nghỉ hưu, chuyển công tác</t>
  </si>
  <si>
    <t>Bổ nhiệm chức vụ lãnh đạo</t>
  </si>
  <si>
    <t>Bổ nhiệm vào ngạch, nâng ngạch</t>
  </si>
  <si>
    <t>Chuyển đổi vị trí công tác</t>
  </si>
  <si>
    <t>Vi phạm kỷ luật</t>
  </si>
  <si>
    <t>Biến động trong kỳ báo cáo
(số CBCC)</t>
  </si>
  <si>
    <t>Đơn vị tính: Người</t>
  </si>
  <si>
    <t>Đào tạo khác (ngoại ngữ, tin học, trên đại học)</t>
  </si>
  <si>
    <t xml:space="preserve">Số cuộc </t>
  </si>
  <si>
    <t xml:space="preserve">Số đơn vị </t>
  </si>
  <si>
    <t>Số đơn vị có vi phạm</t>
  </si>
  <si>
    <t>Kiến  nghị xử lý</t>
  </si>
  <si>
    <t>Kiểm điểm, rút kinh nghiệm</t>
  </si>
  <si>
    <t>Đã kiểm điểm, rút kinh nghiệm</t>
  </si>
  <si>
    <t>Đào tạo, bồi dưỡng nghiệp vụ thanh tra</t>
  </si>
  <si>
    <t>Vi phạm trình tự, thủ tục dẫn đến sai lệch nghiêm trọng KL</t>
  </si>
  <si>
    <t>Sai lầm trong áp dụng PL khi KL</t>
  </si>
  <si>
    <t>Nội dung kết luận không phù hợp chứng cứ</t>
  </si>
  <si>
    <t>Cố ý làm sai lệch hồ sơ hoặc cố ý KL trái pháp luật</t>
  </si>
  <si>
    <t>Vi phạm nghiêm trọng chưa được phát hiện đầy đủ</t>
  </si>
  <si>
    <t>Căn cứ thanh tra lại (số cuộc)</t>
  </si>
  <si>
    <t>Số đơn vị đã thanh tra lại</t>
  </si>
  <si>
    <t>QĐ giao đất (số QĐ)</t>
  </si>
  <si>
    <t>TỔNG HỢP KẾT QUẢ THANH TRA HÀNH CHÍNH</t>
  </si>
  <si>
    <t>TỔNG HỢP KẾT QUẢ THANH TRA LẠI</t>
  </si>
  <si>
    <t xml:space="preserve">Thực trạng cán bộ công chức trong kỳ báo cáo 
</t>
  </si>
  <si>
    <t>Số lao động hợp đồng</t>
  </si>
  <si>
    <t>Tiền (hoặc tài sản quy thành tiền)</t>
  </si>
  <si>
    <t>Kiểm tra việc thực hiện kết luận thanh tra trách nhiệm, quyết định xử lý</t>
  </si>
  <si>
    <t>Pháp luật về thanh tra</t>
  </si>
  <si>
    <t>Thực hiện pháp luật về thanh tra, KNTC, PCTN</t>
  </si>
  <si>
    <t>Kiểm tra, đôn đốc việc thực hiện kết luận thanh tra, quyết định xử lý về thanh tra</t>
  </si>
  <si>
    <t>Tổng số KLTT và QĐ xử lý đã kiểm tra, đôn đốc</t>
  </si>
  <si>
    <t>Kết quả kiểm tra, đôn đốc</t>
  </si>
  <si>
    <t>Số CB, CC, VC trong biên chế</t>
  </si>
  <si>
    <t>Tiếp nhận, tuyển dụng</t>
  </si>
  <si>
    <t>Kết thúc thanh tra trực tiếp</t>
  </si>
  <si>
    <t>Tổng vi phạm</t>
  </si>
  <si>
    <t>Tiền (Tr.đ)</t>
  </si>
  <si>
    <t>Số tiền vi phạm</t>
  </si>
  <si>
    <t>Đất (m2)</t>
  </si>
  <si>
    <t>Tiền (Trđ)</t>
  </si>
  <si>
    <t xml:space="preserve">Tiền (Trđ) </t>
  </si>
  <si>
    <t>Số đơn vị có vi phạm phát hiện qua thanh tra lại</t>
  </si>
  <si>
    <t>Vi phạm về kinh tế phát hiện qua thanh tra lại</t>
  </si>
  <si>
    <t>TỔNG HỢP KẾT QUẢ THANH TRA, KIỂM TRA CHUYÊN NGÀNH</t>
  </si>
  <si>
    <t>Số cá nhân được thanh tra, kiểm tra</t>
  </si>
  <si>
    <t>Thanh tra</t>
  </si>
  <si>
    <t>Kiểm tra</t>
  </si>
  <si>
    <t>Số tổ chức được thanh tra, kiểm tra</t>
  </si>
  <si>
    <t>Số cuộc thanh tra, kiểm tra</t>
  </si>
  <si>
    <t>24=25+26</t>
  </si>
  <si>
    <t>8=9+10</t>
  </si>
  <si>
    <t>Số TTV
cao cấp và tương đương</t>
  </si>
  <si>
    <t>Số TTV
chính và tương đương</t>
  </si>
  <si>
    <t>Số TTV và tương đương</t>
  </si>
  <si>
    <t>Thanh tra viên</t>
  </si>
  <si>
    <t>Thanh tra viên chính</t>
  </si>
  <si>
    <t>Thanh tra viên cao cấp</t>
  </si>
  <si>
    <t>Số có vi phạm</t>
  </si>
  <si>
    <t xml:space="preserve">Số tiền vi phạm
</t>
  </si>
  <si>
    <t>MS</t>
  </si>
  <si>
    <t>CÔNG TÁC QUẢN LÝ NHÀ NƯỚC VỀ THANH TRA</t>
  </si>
  <si>
    <t>Số văn bản ban hành mới</t>
  </si>
  <si>
    <t>Số văn bản được sửa đổi, bổ sung</t>
  </si>
  <si>
    <t>Ban hành văn bản quản lý, chỉ đạo (Bộ, ngành, tỉnh, TP) về công tác thanh tra</t>
  </si>
  <si>
    <t>Tập huấn, tuyên truyền, giáo dục pháp luật về thanh tra cho cán bộ, công chức, viên chức, nhân dân</t>
  </si>
  <si>
    <t>Thanh tra, kiểm tra trách nhiệm</t>
  </si>
  <si>
    <t>11=12+13</t>
  </si>
  <si>
    <t>1=2+3</t>
  </si>
  <si>
    <t>14=15+16</t>
  </si>
  <si>
    <t>18=19+20</t>
  </si>
  <si>
    <t>21=22+23</t>
  </si>
  <si>
    <t>Chuyển cơ quan điều tra</t>
  </si>
  <si>
    <t>Đã khởi tố</t>
  </si>
  <si>
    <t>Kết quả thực hiện</t>
  </si>
  <si>
    <t>Tiền đã thu (Trđ)</t>
  </si>
  <si>
    <t xml:space="preserve">Pháp luật về thanh tra, KNTC, PCTN </t>
  </si>
  <si>
    <t>Vi phạm khác</t>
  </si>
  <si>
    <t>Nhu cầu</t>
  </si>
  <si>
    <t>Đã thực hiện</t>
  </si>
  <si>
    <t xml:space="preserve">Kiến nghị thu hồi </t>
  </si>
  <si>
    <t xml:space="preserve">Kiến nghị khác </t>
  </si>
  <si>
    <t>TỔNG HỢP KẾT QUẢ THANH TRA TRONG LĨNH VỰC ĐẤT ĐAI</t>
  </si>
  <si>
    <t>TỔNG HỢP KẾT QUẢ THANH TRA TRONG LĨNH VỰC ĐẦU TƯ XÂY DỰNG CƠ BẢN</t>
  </si>
  <si>
    <t>Đơn vị</t>
  </si>
  <si>
    <t>Phải xử lý</t>
  </si>
  <si>
    <t>Đã xử lý</t>
  </si>
  <si>
    <t>Biểu số 1d</t>
  </si>
  <si>
    <t>Biểu số 1e</t>
  </si>
  <si>
    <t>Biểu số 1f</t>
  </si>
  <si>
    <t>TỔNG HỢP CÔNG TÁC XÂY DỰNG LỰC LƯỢNG THANH TRA</t>
  </si>
  <si>
    <t>Tổng</t>
  </si>
  <si>
    <t>Biểu số 1đ</t>
  </si>
  <si>
    <t>TỔNG HỢP KẾT QUẢ PHÁT HIỆN, XỬ LÝ THAM NHŨNG PHÁT HIỆN QUA CÔNG TÁC CỦA NGÀNH THANH TRA</t>
  </si>
  <si>
    <t>Đơn vị phát hiện</t>
  </si>
  <si>
    <t>Số vụ</t>
  </si>
  <si>
    <t>Số người</t>
  </si>
  <si>
    <t>Tài sản tham nhũng</t>
  </si>
  <si>
    <t>Kết quả xử lý</t>
  </si>
  <si>
    <t>Xử lý trách nhiệm người đứng đầu</t>
  </si>
  <si>
    <t>Tổng tiền (Trđ)</t>
  </si>
  <si>
    <t>Tiền
(Trđ)</t>
  </si>
  <si>
    <t>Tài sản khác (quy đổi ra tiền Trđ))</t>
  </si>
  <si>
    <t>Tài sản khác (quy đổi ra tiền) Trđ</t>
  </si>
  <si>
    <t>Kiến nghị</t>
  </si>
  <si>
    <t>3=4+5</t>
  </si>
  <si>
    <t>7=8+9</t>
  </si>
  <si>
    <t>Biểu số 1h</t>
  </si>
  <si>
    <t>Biểu số 1g</t>
  </si>
  <si>
    <t>UBND TỈNH QUẢNG BÌNH</t>
  </si>
  <si>
    <t xml:space="preserve">UBND TỈNH QUẢNG BÌNH
</t>
  </si>
  <si>
    <t>TỔNG HỢP KẾT QUẢ THANH TRA TRONG LĨNH VỰC TÀI CHÍNH NGÂN SÁCH, THUẾ</t>
  </si>
  <si>
    <t>Thủ trưởng đơn vị</t>
  </si>
  <si>
    <t xml:space="preserve">Thực hiện pháp luật về thanh tra, </t>
  </si>
  <si>
    <t>Lĩnh vực Thuế</t>
  </si>
  <si>
    <t>Công An</t>
  </si>
  <si>
    <t>Khoa học CN</t>
  </si>
  <si>
    <t>Ban QLKKT</t>
  </si>
  <si>
    <t>NHNN</t>
  </si>
  <si>
    <t>TN&amp;MT</t>
  </si>
  <si>
    <t>GTVT</t>
  </si>
  <si>
    <t>NN&amp;PTNT</t>
  </si>
  <si>
    <t>Xây dựng</t>
  </si>
  <si>
    <t>Thông tin TT</t>
  </si>
  <si>
    <t>Công Thương</t>
  </si>
  <si>
    <t>Y tế</t>
  </si>
  <si>
    <t>VHTT&amp;DL</t>
  </si>
  <si>
    <t>LĐ-TBXH</t>
  </si>
  <si>
    <t>GD-ĐT</t>
  </si>
  <si>
    <t>Tài chính</t>
  </si>
  <si>
    <t>KH -ĐT</t>
  </si>
  <si>
    <t>Nội vụ</t>
  </si>
  <si>
    <t>Tư pháp</t>
  </si>
  <si>
    <t>Hải quan</t>
  </si>
  <si>
    <t>BCH quân sự</t>
  </si>
  <si>
    <t>Lệ Thủy</t>
  </si>
  <si>
    <t>Ba Đồn</t>
  </si>
  <si>
    <t xml:space="preserve">Đồng Hới </t>
  </si>
  <si>
    <t>Minh Hóa</t>
  </si>
  <si>
    <t>Tuyên Hóa</t>
  </si>
  <si>
    <t>Bố Trạch</t>
  </si>
  <si>
    <t>Quảng Trạch</t>
  </si>
  <si>
    <t>Quảng Ninh</t>
  </si>
  <si>
    <t>Thanh tra tỉnh</t>
  </si>
  <si>
    <t>Biểu số 1a</t>
  </si>
  <si>
    <t>Biểu số 1b</t>
  </si>
  <si>
    <t>Biểu số 1c</t>
  </si>
  <si>
    <r>
      <t>TH</t>
    </r>
    <r>
      <rPr>
        <b/>
        <u val="single"/>
        <sz val="14"/>
        <rFont val="Times New Roman"/>
        <family val="1"/>
      </rPr>
      <t>ANH TRA TỈ</t>
    </r>
    <r>
      <rPr>
        <b/>
        <sz val="14"/>
        <rFont val="Times New Roman"/>
        <family val="1"/>
      </rPr>
      <t>NH</t>
    </r>
  </si>
  <si>
    <r>
      <t>UBN</t>
    </r>
    <r>
      <rPr>
        <b/>
        <u val="single"/>
        <sz val="14"/>
        <rFont val="Times New Roman"/>
        <family val="1"/>
      </rPr>
      <t>D TỈNH QUẢNG B</t>
    </r>
    <r>
      <rPr>
        <b/>
        <sz val="14"/>
        <rFont val="Times New Roman"/>
        <family val="1"/>
      </rPr>
      <t>ÌNH</t>
    </r>
  </si>
  <si>
    <t>Đất đã thu (m2)</t>
  </si>
  <si>
    <t>Các dạng vi phạm về đất (m2)</t>
  </si>
  <si>
    <r>
      <t>Đất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</si>
  <si>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t>UBND TỈNH QUẢNG BÌNH</t>
    </r>
    <r>
      <rPr>
        <b/>
        <sz val="14"/>
        <rFont val="Times New Roman"/>
        <family val="1"/>
      </rPr>
      <t xml:space="preserve">
TH</t>
    </r>
    <r>
      <rPr>
        <b/>
        <u val="single"/>
        <sz val="14"/>
        <rFont val="Times New Roman"/>
        <family val="1"/>
      </rPr>
      <t>ANH TRA TỈ</t>
    </r>
    <r>
      <rPr>
        <b/>
        <sz val="14"/>
        <rFont val="Times New Roman"/>
        <family val="1"/>
      </rPr>
      <t>NH</t>
    </r>
  </si>
  <si>
    <t>(Số liệu tính từ ngày 16/12/2015 đến ngày 15/12/2016)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</si>
</sst>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000"/>
    <numFmt numFmtId="178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8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17" fillId="0" borderId="0" xfId="0" applyNumberFormat="1" applyFont="1" applyBorder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9" fontId="10" fillId="0" borderId="0" xfId="60" applyFont="1" applyFill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57" applyFont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173" fontId="7" fillId="0" borderId="1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4" fontId="3" fillId="0" borderId="0" xfId="0" applyNumberFormat="1" applyFont="1" applyFill="1" applyAlignment="1">
      <alignment/>
    </xf>
    <xf numFmtId="174" fontId="15" fillId="0" borderId="0" xfId="0" applyNumberFormat="1" applyFont="1" applyAlignment="1">
      <alignment vertical="center"/>
    </xf>
    <xf numFmtId="174" fontId="15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173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173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2" fontId="2" fillId="0" borderId="13" xfId="0" applyNumberFormat="1" applyFont="1" applyBorder="1" applyAlignment="1">
      <alignment vertical="center"/>
    </xf>
    <xf numFmtId="173" fontId="3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9" fontId="19" fillId="0" borderId="0" xfId="6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distributed" wrapText="1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m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U22" sqref="U22"/>
    </sheetView>
  </sheetViews>
  <sheetFormatPr defaultColWidth="9.140625" defaultRowHeight="12.75"/>
  <cols>
    <col min="1" max="1" width="12.57421875" style="20" bestFit="1" customWidth="1"/>
    <col min="2" max="2" width="6.140625" style="20" customWidth="1"/>
    <col min="3" max="3" width="5.140625" style="20" customWidth="1"/>
    <col min="4" max="4" width="5.8515625" style="20" customWidth="1"/>
    <col min="5" max="5" width="5.7109375" style="20" customWidth="1"/>
    <col min="6" max="6" width="4.8515625" style="20" customWidth="1"/>
    <col min="7" max="7" width="5.421875" style="20" customWidth="1"/>
    <col min="8" max="9" width="6.00390625" style="20" customWidth="1"/>
    <col min="10" max="10" width="5.7109375" style="20" customWidth="1"/>
    <col min="11" max="11" width="16.00390625" style="20" bestFit="1" customWidth="1"/>
    <col min="12" max="12" width="4.421875" style="20" customWidth="1"/>
    <col min="13" max="13" width="12.28125" style="20" bestFit="1" customWidth="1"/>
    <col min="14" max="14" width="5.00390625" style="20" customWidth="1"/>
    <col min="15" max="15" width="11.00390625" style="20" bestFit="1" customWidth="1"/>
    <col min="16" max="16" width="13.00390625" style="20" bestFit="1" customWidth="1"/>
    <col min="17" max="20" width="4.421875" style="20" customWidth="1"/>
    <col min="21" max="21" width="8.421875" style="20" bestFit="1" customWidth="1"/>
    <col min="22" max="22" width="6.140625" style="20" bestFit="1" customWidth="1"/>
    <col min="23" max="23" width="5.8515625" style="20" customWidth="1"/>
    <col min="24" max="24" width="8.57421875" style="20" bestFit="1" customWidth="1"/>
    <col min="25" max="25" width="5.140625" style="20" bestFit="1" customWidth="1"/>
    <col min="26" max="26" width="4.421875" style="20" bestFit="1" customWidth="1"/>
    <col min="27" max="31" width="3.8515625" style="20" customWidth="1"/>
    <col min="32" max="32" width="4.421875" style="20" customWidth="1"/>
    <col min="33" max="16384" width="9.140625" style="20" customWidth="1"/>
  </cols>
  <sheetData>
    <row r="1" spans="4:30" ht="18.75">
      <c r="D1" s="149" t="s">
        <v>163</v>
      </c>
      <c r="E1" s="149"/>
      <c r="F1" s="149"/>
      <c r="G1" s="149"/>
      <c r="H1" s="149"/>
      <c r="I1" s="149"/>
      <c r="AD1" s="5" t="s">
        <v>198</v>
      </c>
    </row>
    <row r="2" spans="1:9" ht="18.75">
      <c r="A2" s="66"/>
      <c r="B2" s="66"/>
      <c r="C2" s="66"/>
      <c r="D2" s="150" t="s">
        <v>201</v>
      </c>
      <c r="E2" s="150"/>
      <c r="F2" s="150"/>
      <c r="G2" s="150"/>
      <c r="H2" s="150"/>
      <c r="I2" s="150"/>
    </row>
    <row r="4" spans="1:31" ht="18.75">
      <c r="A4" s="150" t="s">
        <v>76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</row>
    <row r="5" spans="1:31" ht="12.75" customHeight="1">
      <c r="A5" s="151" t="s">
        <v>207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22" ht="12.7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32" s="85" customFormat="1" ht="25.5" customHeight="1">
      <c r="A7" s="141" t="s">
        <v>138</v>
      </c>
      <c r="B7" s="147" t="s">
        <v>0</v>
      </c>
      <c r="C7" s="147"/>
      <c r="D7" s="147"/>
      <c r="E7" s="147"/>
      <c r="F7" s="147"/>
      <c r="G7" s="147"/>
      <c r="H7" s="147"/>
      <c r="I7" s="147" t="s">
        <v>3</v>
      </c>
      <c r="J7" s="147" t="s">
        <v>63</v>
      </c>
      <c r="K7" s="147" t="s">
        <v>90</v>
      </c>
      <c r="L7" s="147"/>
      <c r="M7" s="147" t="s">
        <v>4</v>
      </c>
      <c r="N7" s="147"/>
      <c r="O7" s="147" t="s">
        <v>29</v>
      </c>
      <c r="P7" s="147"/>
      <c r="Q7" s="147" t="s">
        <v>6</v>
      </c>
      <c r="R7" s="147"/>
      <c r="S7" s="147"/>
      <c r="T7" s="147"/>
      <c r="U7" s="147" t="s">
        <v>5</v>
      </c>
      <c r="V7" s="147"/>
      <c r="W7" s="147" t="s">
        <v>84</v>
      </c>
      <c r="X7" s="147"/>
      <c r="Y7" s="147"/>
      <c r="Z7" s="147"/>
      <c r="AA7" s="147"/>
      <c r="AB7" s="147"/>
      <c r="AC7" s="147"/>
      <c r="AD7" s="147"/>
      <c r="AE7" s="147"/>
      <c r="AF7" s="145" t="s">
        <v>13</v>
      </c>
    </row>
    <row r="8" spans="1:32" s="85" customFormat="1" ht="35.25" customHeight="1">
      <c r="A8" s="142"/>
      <c r="B8" s="144" t="s">
        <v>21</v>
      </c>
      <c r="C8" s="144" t="s">
        <v>28</v>
      </c>
      <c r="D8" s="144"/>
      <c r="E8" s="144" t="s">
        <v>26</v>
      </c>
      <c r="F8" s="144"/>
      <c r="G8" s="144" t="s">
        <v>27</v>
      </c>
      <c r="H8" s="144"/>
      <c r="I8" s="144"/>
      <c r="J8" s="144"/>
      <c r="K8" s="144" t="s">
        <v>80</v>
      </c>
      <c r="L8" s="144" t="s">
        <v>93</v>
      </c>
      <c r="M8" s="144" t="s">
        <v>91</v>
      </c>
      <c r="N8" s="144" t="s">
        <v>93</v>
      </c>
      <c r="O8" s="144" t="s">
        <v>91</v>
      </c>
      <c r="P8" s="144" t="s">
        <v>93</v>
      </c>
      <c r="Q8" s="144" t="s">
        <v>7</v>
      </c>
      <c r="R8" s="144"/>
      <c r="S8" s="144" t="s">
        <v>126</v>
      </c>
      <c r="T8" s="144"/>
      <c r="U8" s="144" t="s">
        <v>94</v>
      </c>
      <c r="V8" s="144" t="s">
        <v>93</v>
      </c>
      <c r="W8" s="144" t="s">
        <v>85</v>
      </c>
      <c r="X8" s="144" t="s">
        <v>86</v>
      </c>
      <c r="Y8" s="144"/>
      <c r="Z8" s="144"/>
      <c r="AA8" s="144"/>
      <c r="AB8" s="144"/>
      <c r="AC8" s="144"/>
      <c r="AD8" s="144"/>
      <c r="AE8" s="144"/>
      <c r="AF8" s="146"/>
    </row>
    <row r="9" spans="1:32" s="85" customFormat="1" ht="36.75" customHeight="1">
      <c r="A9" s="142"/>
      <c r="B9" s="144"/>
      <c r="C9" s="144" t="s">
        <v>22</v>
      </c>
      <c r="D9" s="144" t="s">
        <v>23</v>
      </c>
      <c r="E9" s="144" t="s">
        <v>24</v>
      </c>
      <c r="F9" s="144" t="s">
        <v>1</v>
      </c>
      <c r="G9" s="144" t="s">
        <v>89</v>
      </c>
      <c r="H9" s="144" t="s">
        <v>25</v>
      </c>
      <c r="I9" s="144"/>
      <c r="J9" s="144"/>
      <c r="K9" s="144"/>
      <c r="L9" s="144"/>
      <c r="M9" s="144"/>
      <c r="N9" s="144"/>
      <c r="O9" s="144"/>
      <c r="P9" s="144"/>
      <c r="Q9" s="144" t="s">
        <v>32</v>
      </c>
      <c r="R9" s="144" t="s">
        <v>8</v>
      </c>
      <c r="S9" s="144" t="s">
        <v>9</v>
      </c>
      <c r="T9" s="144" t="s">
        <v>46</v>
      </c>
      <c r="U9" s="144"/>
      <c r="V9" s="144"/>
      <c r="W9" s="144"/>
      <c r="X9" s="144" t="s">
        <v>94</v>
      </c>
      <c r="Y9" s="144"/>
      <c r="Z9" s="144" t="s">
        <v>93</v>
      </c>
      <c r="AA9" s="144"/>
      <c r="AB9" s="144" t="s">
        <v>45</v>
      </c>
      <c r="AC9" s="144"/>
      <c r="AD9" s="144" t="s">
        <v>127</v>
      </c>
      <c r="AE9" s="144"/>
      <c r="AF9" s="146"/>
    </row>
    <row r="10" spans="1:32" s="85" customFormat="1" ht="48.75" customHeight="1">
      <c r="A10" s="142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68" t="s">
        <v>43</v>
      </c>
      <c r="Y10" s="68" t="s">
        <v>44</v>
      </c>
      <c r="Z10" s="68" t="s">
        <v>43</v>
      </c>
      <c r="AA10" s="68" t="s">
        <v>5</v>
      </c>
      <c r="AB10" s="68" t="s">
        <v>32</v>
      </c>
      <c r="AC10" s="68" t="s">
        <v>8</v>
      </c>
      <c r="AD10" s="68" t="s">
        <v>9</v>
      </c>
      <c r="AE10" s="68" t="s">
        <v>46</v>
      </c>
      <c r="AF10" s="146"/>
    </row>
    <row r="11" spans="1:32" s="86" customFormat="1" ht="10.5">
      <c r="A11" s="36" t="s">
        <v>114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2">
        <v>24</v>
      </c>
      <c r="Z11" s="2">
        <v>25</v>
      </c>
      <c r="AA11" s="2">
        <v>26</v>
      </c>
      <c r="AB11" s="2">
        <v>27</v>
      </c>
      <c r="AC11" s="2">
        <v>28</v>
      </c>
      <c r="AD11" s="2">
        <v>29</v>
      </c>
      <c r="AE11" s="2">
        <v>30</v>
      </c>
      <c r="AF11" s="3">
        <v>31</v>
      </c>
    </row>
    <row r="12" spans="1:32" s="87" customFormat="1" ht="22.5" customHeight="1" thickBot="1">
      <c r="A12" s="37" t="s">
        <v>145</v>
      </c>
      <c r="B12" s="120">
        <v>76</v>
      </c>
      <c r="C12" s="120">
        <v>9</v>
      </c>
      <c r="D12" s="120">
        <v>67</v>
      </c>
      <c r="E12" s="120">
        <v>63</v>
      </c>
      <c r="F12" s="120">
        <v>13</v>
      </c>
      <c r="G12" s="120">
        <v>16</v>
      </c>
      <c r="H12" s="120">
        <v>54</v>
      </c>
      <c r="I12" s="120">
        <v>233</v>
      </c>
      <c r="J12" s="120">
        <v>45</v>
      </c>
      <c r="K12" s="121">
        <v>9943.806</v>
      </c>
      <c r="L12" s="122">
        <v>0</v>
      </c>
      <c r="M12" s="121">
        <v>3082.089</v>
      </c>
      <c r="N12" s="120">
        <v>0</v>
      </c>
      <c r="O12" s="121">
        <v>6861.717000000001</v>
      </c>
      <c r="P12" s="120">
        <v>0</v>
      </c>
      <c r="Q12" s="120">
        <v>42</v>
      </c>
      <c r="R12" s="120">
        <v>87</v>
      </c>
      <c r="S12" s="120">
        <v>0</v>
      </c>
      <c r="T12" s="120">
        <v>0</v>
      </c>
      <c r="U12" s="136">
        <v>2102.97</v>
      </c>
      <c r="V12" s="120">
        <v>0</v>
      </c>
      <c r="W12" s="120">
        <v>75</v>
      </c>
      <c r="X12" s="120">
        <v>9745</v>
      </c>
      <c r="Y12" s="120">
        <v>1134.654</v>
      </c>
      <c r="Z12" s="120">
        <v>0</v>
      </c>
      <c r="AA12" s="120">
        <v>0</v>
      </c>
      <c r="AB12" s="120">
        <v>28</v>
      </c>
      <c r="AC12" s="120">
        <v>67</v>
      </c>
      <c r="AD12" s="120">
        <v>0</v>
      </c>
      <c r="AE12" s="120">
        <v>0</v>
      </c>
      <c r="AF12" s="123">
        <v>0</v>
      </c>
    </row>
    <row r="14" spans="2:29" s="88" customFormat="1" ht="18.75">
      <c r="B14" s="89"/>
      <c r="K14" s="134"/>
      <c r="M14" s="134"/>
      <c r="O14" s="135"/>
      <c r="P14" s="134"/>
      <c r="U14" s="96"/>
      <c r="V14" s="96"/>
      <c r="W14" s="96"/>
      <c r="X14" s="96"/>
      <c r="Y14" s="96"/>
      <c r="Z14" s="96"/>
      <c r="AA14" s="96"/>
      <c r="AB14" s="96"/>
      <c r="AC14" s="96"/>
    </row>
    <row r="15" spans="2:17" ht="18.75">
      <c r="B15" s="35"/>
      <c r="C15" s="35"/>
      <c r="D15" s="35"/>
      <c r="E15" s="35"/>
      <c r="F15" s="35"/>
      <c r="G15" s="35"/>
      <c r="H15" s="35"/>
      <c r="I15" s="35"/>
      <c r="J15" s="35"/>
      <c r="K15" s="118"/>
      <c r="L15" s="119"/>
      <c r="M15" s="138"/>
      <c r="N15" s="119"/>
      <c r="O15" s="119"/>
      <c r="P15" s="119"/>
      <c r="Q15" s="65"/>
    </row>
    <row r="16" spans="2:15" ht="12.75">
      <c r="B16" s="18"/>
      <c r="C16" s="18"/>
      <c r="D16" s="18"/>
      <c r="E16" s="18"/>
      <c r="F16" s="84"/>
      <c r="H16" s="84"/>
      <c r="I16" s="84"/>
      <c r="J16" s="84"/>
      <c r="K16" s="84"/>
      <c r="L16" s="84"/>
      <c r="N16" s="84"/>
      <c r="O16" s="80"/>
    </row>
    <row r="17" spans="2:15" ht="12.75">
      <c r="B17" s="18"/>
      <c r="C17" s="18"/>
      <c r="D17" s="18"/>
      <c r="E17" s="18"/>
      <c r="F17" s="84"/>
      <c r="H17" s="84"/>
      <c r="I17" s="84"/>
      <c r="J17" s="84"/>
      <c r="K17" s="84"/>
      <c r="L17" s="84"/>
      <c r="M17" s="84"/>
      <c r="N17" s="84"/>
      <c r="O17" s="80"/>
    </row>
    <row r="18" spans="2:15" ht="12.75">
      <c r="B18" s="18"/>
      <c r="C18" s="18"/>
      <c r="D18" s="18"/>
      <c r="E18" s="18"/>
      <c r="F18" s="84"/>
      <c r="H18" s="84"/>
      <c r="I18" s="84"/>
      <c r="J18" s="84"/>
      <c r="K18" s="84"/>
      <c r="L18" s="84"/>
      <c r="M18" s="84"/>
      <c r="N18" s="84"/>
      <c r="O18" s="80"/>
    </row>
    <row r="19" spans="2:15" ht="12.75">
      <c r="B19" s="18"/>
      <c r="C19" s="18"/>
      <c r="D19" s="18"/>
      <c r="E19" s="18"/>
      <c r="F19" s="84"/>
      <c r="H19" s="84"/>
      <c r="I19" s="84"/>
      <c r="J19" s="84"/>
      <c r="K19" s="84"/>
      <c r="L19" s="84"/>
      <c r="M19" s="84"/>
      <c r="N19" s="84"/>
      <c r="O19" s="80"/>
    </row>
    <row r="20" spans="2:14" ht="12.75">
      <c r="B20" s="18"/>
      <c r="C20" s="18"/>
      <c r="D20" s="18"/>
      <c r="E20" s="18"/>
      <c r="F20" s="84"/>
      <c r="H20" s="84"/>
      <c r="I20" s="84"/>
      <c r="J20" s="84"/>
      <c r="K20" s="84"/>
      <c r="L20" s="84"/>
      <c r="M20" s="84"/>
      <c r="N20" s="84"/>
    </row>
    <row r="21" spans="2:32" ht="14.25">
      <c r="B21" s="7"/>
      <c r="C21" s="90"/>
      <c r="D21" s="90"/>
      <c r="E21" s="91"/>
      <c r="F21" s="91"/>
      <c r="H21" s="91"/>
      <c r="I21" s="91"/>
      <c r="J21" s="91"/>
      <c r="K21" s="91"/>
      <c r="L21" s="91"/>
      <c r="M21" s="91"/>
      <c r="N21" s="84"/>
      <c r="Y21" s="143"/>
      <c r="Z21" s="143"/>
      <c r="AA21" s="143"/>
      <c r="AB21" s="143"/>
      <c r="AC21" s="143"/>
      <c r="AD21" s="143"/>
      <c r="AE21" s="143"/>
      <c r="AF21" s="143"/>
    </row>
    <row r="22" spans="2:14" ht="12.75">
      <c r="B22" s="7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84"/>
    </row>
    <row r="23" spans="2:14" ht="12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4"/>
    </row>
    <row r="24" spans="2:13" ht="12">
      <c r="B24" s="8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2:13" ht="12">
      <c r="B25" s="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2:13" ht="12">
      <c r="B26" s="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2:13" ht="12">
      <c r="B27" s="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2:13" ht="12">
      <c r="B28" s="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 ht="12">
      <c r="B29" s="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ht="12">
      <c r="B30" s="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2:13" ht="15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2:13" ht="1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sheetProtection/>
  <mergeCells count="47">
    <mergeCell ref="Q7:T7"/>
    <mergeCell ref="S9:S10"/>
    <mergeCell ref="Q9:Q10"/>
    <mergeCell ref="E8:F8"/>
    <mergeCell ref="M8:M10"/>
    <mergeCell ref="N8:N10"/>
    <mergeCell ref="F9:F10"/>
    <mergeCell ref="K7:L7"/>
    <mergeCell ref="D1:I1"/>
    <mergeCell ref="D2:I2"/>
    <mergeCell ref="C9:C10"/>
    <mergeCell ref="B7:H7"/>
    <mergeCell ref="A5:AE5"/>
    <mergeCell ref="A4:AE4"/>
    <mergeCell ref="U7:V7"/>
    <mergeCell ref="S8:T8"/>
    <mergeCell ref="P8:P10"/>
    <mergeCell ref="I7:I10"/>
    <mergeCell ref="B31:M31"/>
    <mergeCell ref="K8:K10"/>
    <mergeCell ref="L8:L10"/>
    <mergeCell ref="G9:G10"/>
    <mergeCell ref="H9:H10"/>
    <mergeCell ref="B8:B10"/>
    <mergeCell ref="C8:D8"/>
    <mergeCell ref="E9:E10"/>
    <mergeCell ref="D9:D10"/>
    <mergeCell ref="W8:W10"/>
    <mergeCell ref="G8:H8"/>
    <mergeCell ref="O7:P7"/>
    <mergeCell ref="O8:O10"/>
    <mergeCell ref="M7:N7"/>
    <mergeCell ref="J7:J10"/>
    <mergeCell ref="T9:T10"/>
    <mergeCell ref="W7:AE7"/>
    <mergeCell ref="Q8:R8"/>
    <mergeCell ref="X8:AE8"/>
    <mergeCell ref="A7:A10"/>
    <mergeCell ref="Y21:AF21"/>
    <mergeCell ref="X9:Y9"/>
    <mergeCell ref="Z9:AA9"/>
    <mergeCell ref="AF7:AF10"/>
    <mergeCell ref="AB9:AC9"/>
    <mergeCell ref="U8:U10"/>
    <mergeCell ref="AD9:AE9"/>
    <mergeCell ref="R9:R10"/>
    <mergeCell ref="V8:V10"/>
  </mergeCells>
  <printOptions horizontalCentered="1"/>
  <pageMargins left="0.05" right="0.05" top="0.25" bottom="0.32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zoomScalePageLayoutView="0" workbookViewId="0" topLeftCell="A1">
      <selection activeCell="B12" sqref="B12:AF12"/>
    </sheetView>
  </sheetViews>
  <sheetFormatPr defaultColWidth="9.140625" defaultRowHeight="12.75"/>
  <cols>
    <col min="1" max="1" width="11.8515625" style="20" bestFit="1" customWidth="1"/>
    <col min="2" max="2" width="6.7109375" style="20" customWidth="1"/>
    <col min="3" max="3" width="6.421875" style="20" customWidth="1"/>
    <col min="4" max="4" width="5.8515625" style="20" customWidth="1"/>
    <col min="5" max="5" width="5.7109375" style="20" customWidth="1"/>
    <col min="6" max="6" width="4.8515625" style="20" customWidth="1"/>
    <col min="7" max="7" width="5.421875" style="20" customWidth="1"/>
    <col min="8" max="8" width="6.00390625" style="20" customWidth="1"/>
    <col min="9" max="9" width="5.140625" style="20" customWidth="1"/>
    <col min="10" max="10" width="5.00390625" style="20" customWidth="1"/>
    <col min="11" max="11" width="9.421875" style="20" bestFit="1" customWidth="1"/>
    <col min="12" max="12" width="4.421875" style="20" customWidth="1"/>
    <col min="13" max="13" width="8.7109375" style="20" bestFit="1" customWidth="1"/>
    <col min="14" max="14" width="4.7109375" style="20" customWidth="1"/>
    <col min="15" max="15" width="7.28125" style="20" customWidth="1"/>
    <col min="16" max="16" width="4.421875" style="20" customWidth="1"/>
    <col min="17" max="17" width="5.00390625" style="20" customWidth="1"/>
    <col min="18" max="18" width="4.57421875" style="20" customWidth="1"/>
    <col min="19" max="19" width="4.00390625" style="20" customWidth="1"/>
    <col min="20" max="20" width="4.7109375" style="20" customWidth="1"/>
    <col min="21" max="21" width="4.8515625" style="20" customWidth="1"/>
    <col min="22" max="22" width="4.7109375" style="20" customWidth="1"/>
    <col min="23" max="23" width="7.421875" style="20" customWidth="1"/>
    <col min="24" max="31" width="4.28125" style="20" customWidth="1"/>
    <col min="32" max="32" width="4.8515625" style="20" customWidth="1"/>
    <col min="33" max="16384" width="9.140625" style="20" customWidth="1"/>
  </cols>
  <sheetData>
    <row r="1" spans="2:30" ht="18.75">
      <c r="B1" s="149" t="s">
        <v>163</v>
      </c>
      <c r="C1" s="149"/>
      <c r="D1" s="149"/>
      <c r="E1" s="149"/>
      <c r="F1" s="149"/>
      <c r="G1" s="149"/>
      <c r="H1" s="149"/>
      <c r="AD1" s="5" t="s">
        <v>199</v>
      </c>
    </row>
    <row r="2" spans="2:8" ht="18.75">
      <c r="B2" s="150" t="s">
        <v>201</v>
      </c>
      <c r="C2" s="150"/>
      <c r="D2" s="150"/>
      <c r="E2" s="150"/>
      <c r="F2" s="150"/>
      <c r="G2" s="150"/>
      <c r="H2" s="150"/>
    </row>
    <row r="4" spans="1:32" ht="18.75">
      <c r="A4" s="150" t="s">
        <v>137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3" ht="15">
      <c r="A5" s="151" t="str">
        <f>+'TTra.H.chính(1a)'!A5:AE5</f>
        <v>(Số liệu tính từ ngày 16/12/2015 đến ngày 15/12/2016)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1"/>
    </row>
    <row r="6" spans="1:26" ht="10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U6" s="152"/>
      <c r="V6" s="152"/>
      <c r="W6" s="152"/>
      <c r="X6" s="152"/>
      <c r="Y6" s="152"/>
      <c r="Z6" s="152"/>
    </row>
    <row r="7" spans="1:32" s="69" customFormat="1" ht="39.75" customHeight="1">
      <c r="A7" s="141" t="s">
        <v>138</v>
      </c>
      <c r="B7" s="147" t="s">
        <v>0</v>
      </c>
      <c r="C7" s="147"/>
      <c r="D7" s="147"/>
      <c r="E7" s="147"/>
      <c r="F7" s="147"/>
      <c r="G7" s="147"/>
      <c r="H7" s="147"/>
      <c r="I7" s="147" t="s">
        <v>3</v>
      </c>
      <c r="J7" s="147" t="s">
        <v>63</v>
      </c>
      <c r="K7" s="147" t="s">
        <v>90</v>
      </c>
      <c r="L7" s="147"/>
      <c r="M7" s="147" t="s">
        <v>4</v>
      </c>
      <c r="N7" s="147"/>
      <c r="O7" s="147" t="s">
        <v>29</v>
      </c>
      <c r="P7" s="147"/>
      <c r="Q7" s="147" t="s">
        <v>6</v>
      </c>
      <c r="R7" s="147"/>
      <c r="S7" s="147"/>
      <c r="T7" s="147"/>
      <c r="U7" s="147" t="s">
        <v>5</v>
      </c>
      <c r="V7" s="147"/>
      <c r="W7" s="147" t="s">
        <v>84</v>
      </c>
      <c r="X7" s="147"/>
      <c r="Y7" s="147"/>
      <c r="Z7" s="147"/>
      <c r="AA7" s="147"/>
      <c r="AB7" s="147"/>
      <c r="AC7" s="147"/>
      <c r="AD7" s="147"/>
      <c r="AE7" s="147"/>
      <c r="AF7" s="145" t="s">
        <v>13</v>
      </c>
    </row>
    <row r="8" spans="1:32" s="69" customFormat="1" ht="36" customHeight="1">
      <c r="A8" s="142"/>
      <c r="B8" s="144" t="s">
        <v>21</v>
      </c>
      <c r="C8" s="144" t="s">
        <v>28</v>
      </c>
      <c r="D8" s="144"/>
      <c r="E8" s="144" t="s">
        <v>26</v>
      </c>
      <c r="F8" s="144"/>
      <c r="G8" s="144" t="s">
        <v>27</v>
      </c>
      <c r="H8" s="144"/>
      <c r="I8" s="144"/>
      <c r="J8" s="144"/>
      <c r="K8" s="144" t="s">
        <v>80</v>
      </c>
      <c r="L8" s="144" t="s">
        <v>205</v>
      </c>
      <c r="M8" s="144" t="s">
        <v>91</v>
      </c>
      <c r="N8" s="144" t="s">
        <v>205</v>
      </c>
      <c r="O8" s="144" t="s">
        <v>91</v>
      </c>
      <c r="P8" s="144" t="s">
        <v>205</v>
      </c>
      <c r="Q8" s="144" t="s">
        <v>7</v>
      </c>
      <c r="R8" s="144"/>
      <c r="S8" s="144" t="s">
        <v>126</v>
      </c>
      <c r="T8" s="144"/>
      <c r="U8" s="144" t="s">
        <v>94</v>
      </c>
      <c r="V8" s="144" t="s">
        <v>205</v>
      </c>
      <c r="W8" s="144" t="s">
        <v>85</v>
      </c>
      <c r="X8" s="144" t="s">
        <v>86</v>
      </c>
      <c r="Y8" s="144"/>
      <c r="Z8" s="144"/>
      <c r="AA8" s="144"/>
      <c r="AB8" s="144"/>
      <c r="AC8" s="144"/>
      <c r="AD8" s="144"/>
      <c r="AE8" s="144"/>
      <c r="AF8" s="146"/>
    </row>
    <row r="9" spans="1:32" s="69" customFormat="1" ht="34.5" customHeight="1">
      <c r="A9" s="142"/>
      <c r="B9" s="144"/>
      <c r="C9" s="144" t="s">
        <v>22</v>
      </c>
      <c r="D9" s="144" t="s">
        <v>23</v>
      </c>
      <c r="E9" s="144" t="s">
        <v>24</v>
      </c>
      <c r="F9" s="144" t="s">
        <v>1</v>
      </c>
      <c r="G9" s="144" t="s">
        <v>89</v>
      </c>
      <c r="H9" s="144" t="s">
        <v>25</v>
      </c>
      <c r="I9" s="144"/>
      <c r="J9" s="144"/>
      <c r="K9" s="144"/>
      <c r="L9" s="144"/>
      <c r="M9" s="144"/>
      <c r="N9" s="144"/>
      <c r="O9" s="144"/>
      <c r="P9" s="144"/>
      <c r="Q9" s="144" t="s">
        <v>32</v>
      </c>
      <c r="R9" s="144" t="s">
        <v>8</v>
      </c>
      <c r="S9" s="144" t="s">
        <v>9</v>
      </c>
      <c r="T9" s="144" t="s">
        <v>46</v>
      </c>
      <c r="U9" s="144"/>
      <c r="V9" s="144"/>
      <c r="W9" s="144"/>
      <c r="X9" s="144" t="s">
        <v>94</v>
      </c>
      <c r="Y9" s="144"/>
      <c r="Z9" s="144" t="s">
        <v>93</v>
      </c>
      <c r="AA9" s="144"/>
      <c r="AB9" s="144" t="s">
        <v>45</v>
      </c>
      <c r="AC9" s="144"/>
      <c r="AD9" s="144" t="s">
        <v>127</v>
      </c>
      <c r="AE9" s="144"/>
      <c r="AF9" s="146"/>
    </row>
    <row r="10" spans="1:32" s="69" customFormat="1" ht="38.25" customHeight="1">
      <c r="A10" s="142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68" t="s">
        <v>43</v>
      </c>
      <c r="Y10" s="68" t="s">
        <v>44</v>
      </c>
      <c r="Z10" s="68" t="s">
        <v>43</v>
      </c>
      <c r="AA10" s="68" t="s">
        <v>5</v>
      </c>
      <c r="AB10" s="68" t="s">
        <v>32</v>
      </c>
      <c r="AC10" s="68" t="s">
        <v>8</v>
      </c>
      <c r="AD10" s="68" t="s">
        <v>9</v>
      </c>
      <c r="AE10" s="68" t="s">
        <v>46</v>
      </c>
      <c r="AF10" s="146"/>
    </row>
    <row r="11" spans="1:32" s="67" customFormat="1" ht="12">
      <c r="A11" s="36" t="s">
        <v>114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2">
        <v>24</v>
      </c>
      <c r="Z11" s="2">
        <v>25</v>
      </c>
      <c r="AA11" s="2">
        <v>26</v>
      </c>
      <c r="AB11" s="2">
        <v>27</v>
      </c>
      <c r="AC11" s="2">
        <v>28</v>
      </c>
      <c r="AD11" s="2">
        <v>29</v>
      </c>
      <c r="AE11" s="2">
        <v>30</v>
      </c>
      <c r="AF11" s="3">
        <v>31</v>
      </c>
    </row>
    <row r="12" spans="1:32" s="93" customFormat="1" ht="13.5" thickBot="1">
      <c r="A12" s="4" t="s">
        <v>145</v>
      </c>
      <c r="B12" s="120">
        <v>1</v>
      </c>
      <c r="C12" s="120">
        <v>0</v>
      </c>
      <c r="D12" s="120">
        <v>1</v>
      </c>
      <c r="E12" s="120">
        <v>1</v>
      </c>
      <c r="F12" s="120">
        <v>0</v>
      </c>
      <c r="G12" s="120">
        <v>0</v>
      </c>
      <c r="H12" s="120">
        <v>1</v>
      </c>
      <c r="I12" s="120">
        <v>1</v>
      </c>
      <c r="J12" s="120">
        <v>1</v>
      </c>
      <c r="K12" s="127">
        <v>351.278</v>
      </c>
      <c r="L12" s="127">
        <v>0</v>
      </c>
      <c r="M12" s="127">
        <f>+K12</f>
        <v>351.278</v>
      </c>
      <c r="N12" s="120">
        <v>0</v>
      </c>
      <c r="O12" s="120">
        <v>0</v>
      </c>
      <c r="P12" s="120">
        <v>0</v>
      </c>
      <c r="Q12" s="120">
        <v>1</v>
      </c>
      <c r="R12" s="120">
        <v>13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3">
        <v>0</v>
      </c>
    </row>
    <row r="13" spans="1:26" ht="12">
      <c r="A13" s="9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2:30" s="88" customFormat="1" ht="18.75">
      <c r="V14" s="96"/>
      <c r="W14" s="96"/>
      <c r="X14" s="96"/>
      <c r="Y14" s="96"/>
      <c r="Z14" s="96"/>
      <c r="AA14" s="96"/>
      <c r="AB14" s="96"/>
      <c r="AC14" s="96"/>
      <c r="AD14" s="96"/>
    </row>
    <row r="15" spans="24:30" ht="12.75">
      <c r="X15" s="139"/>
      <c r="Y15" s="139"/>
      <c r="Z15" s="139"/>
      <c r="AA15" s="139"/>
      <c r="AB15" s="139"/>
      <c r="AC15" s="139"/>
      <c r="AD15" s="139"/>
    </row>
    <row r="16" spans="2:30" ht="12.75" customHeight="1">
      <c r="B16" s="17"/>
      <c r="C16" s="17"/>
      <c r="D16" s="17"/>
      <c r="E16" s="17"/>
      <c r="F16" s="17"/>
      <c r="G16" s="17"/>
      <c r="H16" s="17"/>
      <c r="I16" s="17"/>
      <c r="J16" s="12"/>
      <c r="X16" s="153"/>
      <c r="Y16" s="153"/>
      <c r="Z16" s="153"/>
      <c r="AA16" s="153"/>
      <c r="AB16" s="153"/>
      <c r="AC16" s="153"/>
      <c r="AD16" s="153"/>
    </row>
    <row r="17" spans="2:30" ht="12.75" customHeight="1">
      <c r="B17" s="17"/>
      <c r="C17" s="17"/>
      <c r="D17" s="17"/>
      <c r="E17" s="17"/>
      <c r="F17" s="17"/>
      <c r="G17" s="17"/>
      <c r="H17" s="17"/>
      <c r="I17" s="17"/>
      <c r="J17" s="12"/>
      <c r="X17" s="79"/>
      <c r="Y17" s="79"/>
      <c r="Z17" s="79"/>
      <c r="AA17" s="79"/>
      <c r="AB17" s="79"/>
      <c r="AC17" s="79"/>
      <c r="AD17" s="79"/>
    </row>
    <row r="18" spans="2:13" ht="12.75">
      <c r="B18" s="18"/>
      <c r="C18" s="18"/>
      <c r="D18" s="18"/>
      <c r="E18" s="18"/>
      <c r="F18" s="18"/>
      <c r="G18" s="18"/>
      <c r="H18" s="18"/>
      <c r="I18" s="18"/>
      <c r="J18" s="18"/>
      <c r="K18" s="84"/>
      <c r="L18" s="84"/>
      <c r="M18" s="80"/>
    </row>
    <row r="19" spans="2:13" ht="12.75">
      <c r="B19" s="18"/>
      <c r="C19" s="18"/>
      <c r="D19" s="18"/>
      <c r="E19" s="18"/>
      <c r="F19" s="18"/>
      <c r="G19" s="18"/>
      <c r="H19" s="18"/>
      <c r="I19" s="18"/>
      <c r="J19" s="18"/>
      <c r="K19" s="84"/>
      <c r="L19" s="84"/>
      <c r="M19" s="80"/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18"/>
      <c r="K20" s="84"/>
      <c r="L20" s="84"/>
      <c r="M20" s="80"/>
    </row>
    <row r="21" spans="2:13" ht="12.75">
      <c r="B21" s="18"/>
      <c r="C21" s="18"/>
      <c r="D21" s="18"/>
      <c r="E21" s="18"/>
      <c r="F21" s="18"/>
      <c r="G21" s="18"/>
      <c r="H21" s="18"/>
      <c r="I21" s="18"/>
      <c r="J21" s="18"/>
      <c r="K21" s="84"/>
      <c r="L21" s="84"/>
      <c r="M21" s="80"/>
    </row>
    <row r="22" spans="2:30" ht="14.25" customHeight="1">
      <c r="B22" s="18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43"/>
      <c r="Z22" s="143"/>
      <c r="AA22" s="143"/>
      <c r="AB22" s="143"/>
      <c r="AC22" s="143"/>
      <c r="AD22" s="143"/>
    </row>
    <row r="23" spans="2:16" ht="12.75">
      <c r="B23" s="18"/>
      <c r="C23" s="18"/>
      <c r="D23" s="18"/>
      <c r="E23" s="18"/>
      <c r="F23" s="18"/>
      <c r="G23" s="18"/>
      <c r="H23" s="18"/>
      <c r="I23" s="18"/>
      <c r="J23" s="18"/>
      <c r="K23" s="84"/>
      <c r="L23" s="84"/>
      <c r="M23" s="84"/>
      <c r="N23" s="84"/>
      <c r="O23" s="84"/>
      <c r="P23" s="80"/>
    </row>
    <row r="24" spans="2:15" ht="12.75">
      <c r="B24" s="18"/>
      <c r="C24" s="18"/>
      <c r="D24" s="18"/>
      <c r="E24" s="18"/>
      <c r="F24" s="18"/>
      <c r="G24" s="18"/>
      <c r="H24" s="18"/>
      <c r="I24" s="18"/>
      <c r="J24" s="18"/>
      <c r="K24" s="84"/>
      <c r="L24" s="84"/>
      <c r="M24" s="84"/>
      <c r="N24" s="84"/>
      <c r="O24" s="84"/>
    </row>
    <row r="25" spans="2:15" ht="12.75">
      <c r="B25" s="18"/>
      <c r="C25" s="18"/>
      <c r="D25" s="18"/>
      <c r="E25" s="18"/>
      <c r="F25" s="18"/>
      <c r="G25" s="18"/>
      <c r="H25" s="18"/>
      <c r="I25" s="18"/>
      <c r="J25" s="18"/>
      <c r="K25" s="84"/>
      <c r="L25" s="84"/>
      <c r="M25" s="84"/>
      <c r="N25" s="84"/>
      <c r="O25" s="84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18"/>
      <c r="K26" s="84"/>
      <c r="L26" s="84"/>
      <c r="M26" s="84"/>
      <c r="N26" s="84"/>
      <c r="O26" s="84"/>
    </row>
    <row r="27" spans="2:15" ht="12.75">
      <c r="B27" s="18"/>
      <c r="C27" s="18"/>
      <c r="D27" s="18"/>
      <c r="E27" s="18"/>
      <c r="F27" s="18"/>
      <c r="G27" s="18"/>
      <c r="H27" s="18"/>
      <c r="I27" s="18"/>
      <c r="J27" s="18"/>
      <c r="K27" s="84"/>
      <c r="L27" s="84"/>
      <c r="M27" s="84"/>
      <c r="N27" s="84"/>
      <c r="O27" s="84"/>
    </row>
    <row r="28" spans="2:6" ht="12.75">
      <c r="B28" s="18"/>
      <c r="C28" s="18"/>
      <c r="D28" s="18"/>
      <c r="E28" s="12"/>
      <c r="F28" s="12"/>
    </row>
  </sheetData>
  <sheetProtection/>
  <mergeCells count="49">
    <mergeCell ref="B1:H1"/>
    <mergeCell ref="B2:H2"/>
    <mergeCell ref="U8:U10"/>
    <mergeCell ref="X8:AE8"/>
    <mergeCell ref="B7:H7"/>
    <mergeCell ref="B8:B10"/>
    <mergeCell ref="M8:M10"/>
    <mergeCell ref="O7:P7"/>
    <mergeCell ref="J7:J10"/>
    <mergeCell ref="L8:L10"/>
    <mergeCell ref="Y22:AD22"/>
    <mergeCell ref="D9:D10"/>
    <mergeCell ref="X16:AD16"/>
    <mergeCell ref="X9:Y9"/>
    <mergeCell ref="X15:AD15"/>
    <mergeCell ref="E9:E10"/>
    <mergeCell ref="K8:K10"/>
    <mergeCell ref="AB9:AC9"/>
    <mergeCell ref="E8:F8"/>
    <mergeCell ref="W7:AE7"/>
    <mergeCell ref="R9:R10"/>
    <mergeCell ref="F9:F10"/>
    <mergeCell ref="N8:N10"/>
    <mergeCell ref="H9:H10"/>
    <mergeCell ref="K7:L7"/>
    <mergeCell ref="O8:O10"/>
    <mergeCell ref="G9:G10"/>
    <mergeCell ref="T9:T10"/>
    <mergeCell ref="V8:V10"/>
    <mergeCell ref="AF7:AF10"/>
    <mergeCell ref="AD9:AE9"/>
    <mergeCell ref="Z9:AA9"/>
    <mergeCell ref="I7:I10"/>
    <mergeCell ref="W8:W10"/>
    <mergeCell ref="M7:N7"/>
    <mergeCell ref="Q8:R8"/>
    <mergeCell ref="S8:T8"/>
    <mergeCell ref="S9:S10"/>
    <mergeCell ref="Q9:Q10"/>
    <mergeCell ref="A4:AF4"/>
    <mergeCell ref="A5:AF5"/>
    <mergeCell ref="Q7:T7"/>
    <mergeCell ref="A7:A10"/>
    <mergeCell ref="C8:D8"/>
    <mergeCell ref="C9:C10"/>
    <mergeCell ref="G8:H8"/>
    <mergeCell ref="U6:Z6"/>
    <mergeCell ref="U7:V7"/>
    <mergeCell ref="P8:P10"/>
  </mergeCells>
  <printOptions horizontalCentered="1"/>
  <pageMargins left="0.2" right="0.2" top="0.77" bottom="0.67" header="0.58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11.8515625" style="20" bestFit="1" customWidth="1"/>
    <col min="2" max="2" width="6.7109375" style="20" customWidth="1"/>
    <col min="3" max="3" width="6.421875" style="20" customWidth="1"/>
    <col min="4" max="4" width="5.8515625" style="20" customWidth="1"/>
    <col min="5" max="5" width="5.7109375" style="20" customWidth="1"/>
    <col min="6" max="6" width="4.8515625" style="20" customWidth="1"/>
    <col min="7" max="7" width="5.8515625" style="20" customWidth="1"/>
    <col min="8" max="9" width="6.00390625" style="20" customWidth="1"/>
    <col min="10" max="10" width="6.28125" style="20" customWidth="1"/>
    <col min="11" max="13" width="8.8515625" style="20" bestFit="1" customWidth="1"/>
    <col min="14" max="14" width="5.7109375" style="20" customWidth="1"/>
    <col min="15" max="15" width="5.57421875" style="20" customWidth="1"/>
    <col min="16" max="16" width="4.140625" style="20" customWidth="1"/>
    <col min="17" max="17" width="5.57421875" style="20" customWidth="1"/>
    <col min="18" max="18" width="6.57421875" style="20" bestFit="1" customWidth="1"/>
    <col min="19" max="19" width="6.7109375" style="20" customWidth="1"/>
    <col min="20" max="22" width="4.7109375" style="20" customWidth="1"/>
    <col min="23" max="23" width="5.00390625" style="20" customWidth="1"/>
    <col min="24" max="24" width="4.140625" style="20" customWidth="1"/>
    <col min="25" max="25" width="6.140625" style="20" customWidth="1"/>
    <col min="26" max="26" width="6.57421875" style="20" customWidth="1"/>
    <col min="27" max="16384" width="9.140625" style="20" customWidth="1"/>
  </cols>
  <sheetData>
    <row r="1" spans="2:24" s="66" customFormat="1" ht="18.75">
      <c r="B1" s="150" t="s">
        <v>163</v>
      </c>
      <c r="C1" s="150"/>
      <c r="D1" s="150"/>
      <c r="E1" s="150"/>
      <c r="F1" s="150"/>
      <c r="G1" s="150"/>
      <c r="X1" s="5" t="s">
        <v>200</v>
      </c>
    </row>
    <row r="2" spans="2:7" ht="18.75">
      <c r="B2" s="150" t="s">
        <v>201</v>
      </c>
      <c r="C2" s="150"/>
      <c r="D2" s="150"/>
      <c r="E2" s="150"/>
      <c r="F2" s="150"/>
      <c r="G2" s="150"/>
    </row>
    <row r="4" spans="1:26" ht="18.75">
      <c r="A4" s="150" t="s">
        <v>165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5">
      <c r="A5" s="151" t="str">
        <f>+'TTra.H.chính(1a)'!A5:AE5</f>
        <v>(Số liệu tính từ ngày 16/12/2015 đến ngày 15/12/2016)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2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U6" s="152" t="s">
        <v>31</v>
      </c>
      <c r="V6" s="152"/>
      <c r="W6" s="152"/>
      <c r="X6" s="152"/>
      <c r="Y6" s="152"/>
      <c r="Z6" s="152"/>
    </row>
    <row r="7" spans="22:26" ht="12.75" thickBot="1">
      <c r="V7" s="140"/>
      <c r="W7" s="140"/>
      <c r="X7" s="140"/>
      <c r="Y7" s="140"/>
      <c r="Z7" s="140"/>
    </row>
    <row r="8" spans="1:26" s="69" customFormat="1" ht="39.75" customHeight="1">
      <c r="A8" s="141" t="s">
        <v>138</v>
      </c>
      <c r="B8" s="147" t="s">
        <v>0</v>
      </c>
      <c r="C8" s="147"/>
      <c r="D8" s="147"/>
      <c r="E8" s="147"/>
      <c r="F8" s="147"/>
      <c r="G8" s="147"/>
      <c r="H8" s="147"/>
      <c r="I8" s="147" t="s">
        <v>3</v>
      </c>
      <c r="J8" s="147" t="s">
        <v>63</v>
      </c>
      <c r="K8" s="147" t="s">
        <v>92</v>
      </c>
      <c r="L8" s="147" t="s">
        <v>49</v>
      </c>
      <c r="M8" s="147" t="s">
        <v>48</v>
      </c>
      <c r="N8" s="147" t="s">
        <v>6</v>
      </c>
      <c r="O8" s="147"/>
      <c r="P8" s="147"/>
      <c r="Q8" s="147"/>
      <c r="R8" s="147" t="s">
        <v>36</v>
      </c>
      <c r="S8" s="147" t="s">
        <v>84</v>
      </c>
      <c r="T8" s="147"/>
      <c r="U8" s="147"/>
      <c r="V8" s="147"/>
      <c r="W8" s="147"/>
      <c r="X8" s="147"/>
      <c r="Y8" s="147"/>
      <c r="Z8" s="145" t="s">
        <v>13</v>
      </c>
    </row>
    <row r="9" spans="1:26" s="69" customFormat="1" ht="34.5" customHeight="1">
      <c r="A9" s="142"/>
      <c r="B9" s="144" t="s">
        <v>21</v>
      </c>
      <c r="C9" s="144" t="s">
        <v>28</v>
      </c>
      <c r="D9" s="144"/>
      <c r="E9" s="144" t="s">
        <v>26</v>
      </c>
      <c r="F9" s="144"/>
      <c r="G9" s="144" t="s">
        <v>27</v>
      </c>
      <c r="H9" s="144"/>
      <c r="I9" s="144"/>
      <c r="J9" s="144"/>
      <c r="K9" s="144"/>
      <c r="L9" s="144"/>
      <c r="M9" s="144"/>
      <c r="N9" s="144" t="s">
        <v>7</v>
      </c>
      <c r="O9" s="144"/>
      <c r="P9" s="144" t="s">
        <v>126</v>
      </c>
      <c r="Q9" s="144"/>
      <c r="R9" s="144"/>
      <c r="S9" s="144" t="s">
        <v>85</v>
      </c>
      <c r="T9" s="144" t="s">
        <v>86</v>
      </c>
      <c r="U9" s="144"/>
      <c r="V9" s="144"/>
      <c r="W9" s="144"/>
      <c r="X9" s="144"/>
      <c r="Y9" s="144"/>
      <c r="Z9" s="146"/>
    </row>
    <row r="10" spans="1:26" s="69" customFormat="1" ht="35.25" customHeight="1">
      <c r="A10" s="142"/>
      <c r="B10" s="144"/>
      <c r="C10" s="144" t="s">
        <v>22</v>
      </c>
      <c r="D10" s="144" t="s">
        <v>23</v>
      </c>
      <c r="E10" s="144" t="s">
        <v>24</v>
      </c>
      <c r="F10" s="144" t="s">
        <v>1</v>
      </c>
      <c r="G10" s="144" t="s">
        <v>89</v>
      </c>
      <c r="H10" s="144" t="s">
        <v>25</v>
      </c>
      <c r="I10" s="144"/>
      <c r="J10" s="144"/>
      <c r="K10" s="144"/>
      <c r="L10" s="144"/>
      <c r="M10" s="144"/>
      <c r="N10" s="144" t="s">
        <v>32</v>
      </c>
      <c r="O10" s="144" t="s">
        <v>8</v>
      </c>
      <c r="P10" s="144" t="s">
        <v>9</v>
      </c>
      <c r="Q10" s="144" t="s">
        <v>46</v>
      </c>
      <c r="R10" s="144"/>
      <c r="S10" s="144"/>
      <c r="T10" s="144" t="s">
        <v>42</v>
      </c>
      <c r="U10" s="144"/>
      <c r="V10" s="144" t="s">
        <v>45</v>
      </c>
      <c r="W10" s="144"/>
      <c r="X10" s="144" t="s">
        <v>127</v>
      </c>
      <c r="Y10" s="144"/>
      <c r="Z10" s="146"/>
    </row>
    <row r="11" spans="1:26" s="69" customFormat="1" ht="41.25" customHeight="1">
      <c r="A11" s="142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68" t="s">
        <v>43</v>
      </c>
      <c r="U11" s="68" t="s">
        <v>44</v>
      </c>
      <c r="V11" s="68" t="s">
        <v>32</v>
      </c>
      <c r="W11" s="68" t="s">
        <v>8</v>
      </c>
      <c r="X11" s="68" t="s">
        <v>9</v>
      </c>
      <c r="Y11" s="68" t="s">
        <v>46</v>
      </c>
      <c r="Z11" s="146"/>
    </row>
    <row r="12" spans="1:26" s="67" customFormat="1" ht="12">
      <c r="A12" s="36" t="s">
        <v>114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3">
        <v>25</v>
      </c>
    </row>
    <row r="13" spans="1:26" s="93" customFormat="1" ht="13.5" thickBot="1">
      <c r="A13" s="4" t="s">
        <v>145</v>
      </c>
      <c r="B13" s="120">
        <v>72</v>
      </c>
      <c r="C13" s="120">
        <v>9</v>
      </c>
      <c r="D13" s="120">
        <v>63</v>
      </c>
      <c r="E13" s="120">
        <v>60</v>
      </c>
      <c r="F13" s="120">
        <v>12</v>
      </c>
      <c r="G13" s="120">
        <v>16</v>
      </c>
      <c r="H13" s="120">
        <v>50</v>
      </c>
      <c r="I13" s="120">
        <f>+'TTra.H.chính(1a)'!I12-'TTra.DTXD(1b)'!I12-'TTra.Đấtđai(1d)'!I13</f>
        <v>229</v>
      </c>
      <c r="J13" s="120">
        <f>+'TTra.H.chính(1a)'!J12-'TTra.DTXD(1b)'!J12-'TTra.Đấtđai(1d)'!J13</f>
        <v>41</v>
      </c>
      <c r="K13" s="121">
        <f>+'TTra.H.chính(1a)'!K12-'TTra.DTXD(1b)'!K12-'TTra.Đấtđai(1d)'!K13</f>
        <v>7378.576</v>
      </c>
      <c r="L13" s="121">
        <f>+'TTra.H.chính(1a)'!M12-'TTra.DTXD(1b)'!M12-'TTra.Đấtđai(1d)'!U13</f>
        <v>2702.5869999999995</v>
      </c>
      <c r="M13" s="121">
        <f>+K13-L13</f>
        <v>4675.9890000000005</v>
      </c>
      <c r="N13" s="120">
        <f>+'TTra.H.chính(1a)'!Q12-'TTra.DTXD(1b)'!Q12-'TTra.Đấtđai(1d)'!Z13</f>
        <v>29</v>
      </c>
      <c r="O13" s="120">
        <f>+'TTra.H.chính(1a)'!R12-'TTra.DTXD(1b)'!R12-'TTra.Đấtđai(1d)'!AA13</f>
        <v>56</v>
      </c>
      <c r="P13" s="120">
        <v>0</v>
      </c>
      <c r="Q13" s="120">
        <v>0</v>
      </c>
      <c r="R13" s="120">
        <f>+'TTra.H.chính(1a)'!U12-'TTra.DTXD(1b)'!U12-'TTra.Đấtđai(1d)'!AD13</f>
        <v>2102.97</v>
      </c>
      <c r="S13" s="120">
        <v>70</v>
      </c>
      <c r="T13" s="120">
        <v>5286.706</v>
      </c>
      <c r="U13" s="120">
        <v>363.758</v>
      </c>
      <c r="V13" s="120">
        <v>7</v>
      </c>
      <c r="W13" s="120">
        <v>23</v>
      </c>
      <c r="X13" s="120">
        <v>0</v>
      </c>
      <c r="Y13" s="120">
        <v>0</v>
      </c>
      <c r="Z13" s="123">
        <v>0</v>
      </c>
    </row>
    <row r="15" spans="2:27" s="88" customFormat="1" ht="18.75">
      <c r="B15" s="89"/>
      <c r="T15" s="96"/>
      <c r="U15" s="96"/>
      <c r="W15" s="96"/>
      <c r="X15" s="96"/>
      <c r="Y15" s="96"/>
      <c r="Z15" s="96"/>
      <c r="AA15" s="96"/>
    </row>
    <row r="16" spans="20:32" ht="12.75">
      <c r="T16" s="153"/>
      <c r="U16" s="153"/>
      <c r="V16" s="153"/>
      <c r="W16" s="153"/>
      <c r="X16" s="153"/>
      <c r="Y16" s="153"/>
      <c r="Z16" s="153"/>
      <c r="AB16" s="13"/>
      <c r="AC16" s="13"/>
      <c r="AD16" s="13"/>
      <c r="AE16" s="13"/>
      <c r="AF16" s="13"/>
    </row>
    <row r="17" spans="20:32" ht="12.75">
      <c r="T17" s="139"/>
      <c r="U17" s="139"/>
      <c r="V17" s="139"/>
      <c r="W17" s="139"/>
      <c r="X17" s="139"/>
      <c r="Y17" s="139"/>
      <c r="Z17" s="139"/>
      <c r="AB17" s="66"/>
      <c r="AC17" s="66"/>
      <c r="AD17" s="66"/>
      <c r="AE17" s="66"/>
      <c r="AF17" s="66"/>
    </row>
    <row r="18" spans="2:32" ht="12.75" customHeight="1">
      <c r="B18" s="17"/>
      <c r="C18" s="17"/>
      <c r="D18" s="17"/>
      <c r="E18" s="17"/>
      <c r="F18" s="17"/>
      <c r="G18" s="17"/>
      <c r="H18" s="17"/>
      <c r="I18" s="17"/>
      <c r="T18" s="153"/>
      <c r="U18" s="153"/>
      <c r="V18" s="153"/>
      <c r="W18" s="153"/>
      <c r="X18" s="153"/>
      <c r="Y18" s="153"/>
      <c r="Z18" s="153"/>
      <c r="AB18" s="13"/>
      <c r="AC18" s="13"/>
      <c r="AD18" s="13"/>
      <c r="AE18" s="13"/>
      <c r="AF18" s="13"/>
    </row>
    <row r="19" spans="2:13" ht="12.75">
      <c r="B19" s="18"/>
      <c r="C19" s="18"/>
      <c r="D19" s="18"/>
      <c r="E19" s="18"/>
      <c r="F19" s="18"/>
      <c r="G19" s="18"/>
      <c r="H19" s="18"/>
      <c r="I19" s="18"/>
      <c r="J19" s="84"/>
      <c r="K19" s="84"/>
      <c r="L19" s="84"/>
      <c r="M19" s="80"/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84"/>
      <c r="K20" s="84"/>
      <c r="L20" s="84"/>
      <c r="M20" s="80"/>
    </row>
    <row r="21" spans="2:13" ht="12.75">
      <c r="B21" s="18"/>
      <c r="C21" s="18"/>
      <c r="D21" s="18"/>
      <c r="E21" s="18"/>
      <c r="F21" s="18"/>
      <c r="G21" s="18"/>
      <c r="H21" s="18"/>
      <c r="I21" s="18"/>
      <c r="J21" s="84"/>
      <c r="K21" s="84"/>
      <c r="L21" s="84"/>
      <c r="M21" s="80"/>
    </row>
    <row r="22" spans="2:16" ht="12.75">
      <c r="B22" s="18"/>
      <c r="C22" s="18"/>
      <c r="D22" s="18"/>
      <c r="E22" s="18"/>
      <c r="F22" s="18"/>
      <c r="G22" s="18"/>
      <c r="H22" s="18"/>
      <c r="I22" s="18"/>
      <c r="J22" s="84"/>
      <c r="K22" s="84"/>
      <c r="L22" s="84"/>
      <c r="M22" s="84"/>
      <c r="N22" s="84"/>
      <c r="O22" s="84"/>
      <c r="P22" s="80"/>
    </row>
    <row r="23" spans="2:15" ht="12.75">
      <c r="B23" s="18"/>
      <c r="C23" s="18"/>
      <c r="D23" s="18"/>
      <c r="E23" s="18"/>
      <c r="F23" s="18"/>
      <c r="G23" s="18"/>
      <c r="H23" s="18"/>
      <c r="I23" s="18"/>
      <c r="J23" s="84"/>
      <c r="K23" s="84"/>
      <c r="L23" s="84"/>
      <c r="M23" s="84"/>
      <c r="N23" s="84"/>
      <c r="O23" s="84"/>
    </row>
    <row r="24" spans="2:26" ht="19.5" customHeight="1">
      <c r="B24" s="18"/>
      <c r="C24" s="18"/>
      <c r="D24" s="18"/>
      <c r="E24" s="18"/>
      <c r="F24" s="18"/>
      <c r="G24" s="18"/>
      <c r="H24" s="18"/>
      <c r="I24" s="18"/>
      <c r="J24" s="84"/>
      <c r="K24" s="84"/>
      <c r="L24" s="84"/>
      <c r="M24" s="84"/>
      <c r="N24" s="84"/>
      <c r="O24" s="84"/>
      <c r="U24" s="143"/>
      <c r="V24" s="143"/>
      <c r="W24" s="143"/>
      <c r="X24" s="143"/>
      <c r="Y24" s="143"/>
      <c r="Z24" s="143"/>
    </row>
    <row r="25" spans="2:15" ht="12.75">
      <c r="B25" s="18"/>
      <c r="C25" s="18"/>
      <c r="D25" s="18"/>
      <c r="E25" s="18"/>
      <c r="F25" s="18"/>
      <c r="G25" s="18"/>
      <c r="H25" s="18"/>
      <c r="I25" s="18"/>
      <c r="J25" s="84"/>
      <c r="K25" s="84"/>
      <c r="L25" s="84"/>
      <c r="M25" s="84"/>
      <c r="N25" s="84"/>
      <c r="O25" s="84"/>
    </row>
    <row r="26" spans="2:15" ht="12.75">
      <c r="B26" s="18"/>
      <c r="C26" s="18"/>
      <c r="D26" s="18"/>
      <c r="E26" s="18"/>
      <c r="F26" s="18"/>
      <c r="G26" s="18"/>
      <c r="H26" s="18"/>
      <c r="I26" s="18"/>
      <c r="J26" s="84"/>
      <c r="K26" s="84"/>
      <c r="L26" s="84"/>
      <c r="M26" s="84"/>
      <c r="N26" s="84"/>
      <c r="O26" s="84"/>
    </row>
    <row r="27" spans="2:9" ht="12.75">
      <c r="B27" s="18"/>
      <c r="C27" s="18"/>
      <c r="D27" s="18"/>
      <c r="E27" s="12"/>
      <c r="F27" s="12"/>
      <c r="G27" s="12"/>
      <c r="H27" s="12"/>
      <c r="I27" s="12"/>
    </row>
    <row r="28" spans="2:9" ht="12.75">
      <c r="B28" s="12"/>
      <c r="C28" s="12"/>
      <c r="D28" s="12"/>
      <c r="E28" s="12"/>
      <c r="F28" s="12"/>
      <c r="G28" s="12"/>
      <c r="H28" s="12"/>
      <c r="I28" s="12"/>
    </row>
    <row r="29" spans="2:9" ht="12.75">
      <c r="B29" s="12"/>
      <c r="C29" s="12"/>
      <c r="D29" s="12"/>
      <c r="E29" s="12"/>
      <c r="F29" s="12"/>
      <c r="G29" s="12"/>
      <c r="H29" s="12"/>
      <c r="I29" s="12"/>
    </row>
    <row r="30" spans="2:9" ht="12.75">
      <c r="B30" s="12"/>
      <c r="C30" s="12"/>
      <c r="D30" s="12"/>
      <c r="E30" s="12"/>
      <c r="F30" s="12"/>
      <c r="G30" s="12"/>
      <c r="H30" s="12"/>
      <c r="I30" s="12"/>
    </row>
  </sheetData>
  <sheetProtection/>
  <mergeCells count="42">
    <mergeCell ref="C9:D9"/>
    <mergeCell ref="N9:O9"/>
    <mergeCell ref="Z8:Z11"/>
    <mergeCell ref="S8:Y8"/>
    <mergeCell ref="B1:G1"/>
    <mergeCell ref="B2:G2"/>
    <mergeCell ref="V7:Z7"/>
    <mergeCell ref="K8:K11"/>
    <mergeCell ref="X10:Y10"/>
    <mergeCell ref="N10:N11"/>
    <mergeCell ref="N8:Q8"/>
    <mergeCell ref="B9:B11"/>
    <mergeCell ref="E10:E11"/>
    <mergeCell ref="C10:C11"/>
    <mergeCell ref="F10:F11"/>
    <mergeCell ref="U24:Z24"/>
    <mergeCell ref="R8:R11"/>
    <mergeCell ref="P10:P11"/>
    <mergeCell ref="T16:Z16"/>
    <mergeCell ref="T17:Z17"/>
    <mergeCell ref="T18:Z18"/>
    <mergeCell ref="T9:Y9"/>
    <mergeCell ref="A4:Z4"/>
    <mergeCell ref="L8:L11"/>
    <mergeCell ref="I8:I11"/>
    <mergeCell ref="Q10:Q11"/>
    <mergeCell ref="T10:U10"/>
    <mergeCell ref="U6:Z6"/>
    <mergeCell ref="M8:M11"/>
    <mergeCell ref="O10:O11"/>
    <mergeCell ref="V10:W10"/>
    <mergeCell ref="J8:J11"/>
    <mergeCell ref="G9:H9"/>
    <mergeCell ref="A8:A11"/>
    <mergeCell ref="A5:Z5"/>
    <mergeCell ref="G10:G11"/>
    <mergeCell ref="H10:H11"/>
    <mergeCell ref="E9:F9"/>
    <mergeCell ref="S9:S11"/>
    <mergeCell ref="P9:Q9"/>
    <mergeCell ref="B8:H8"/>
    <mergeCell ref="D10:D11"/>
  </mergeCells>
  <printOptions horizontalCentered="1"/>
  <pageMargins left="0.1" right="0.1" top="0.73" bottom="0.78740157480315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8"/>
  <sheetViews>
    <sheetView zoomScale="85" zoomScaleNormal="85" zoomScalePageLayoutView="0" workbookViewId="0" topLeftCell="G1">
      <selection activeCell="AA14" sqref="AA14"/>
    </sheetView>
  </sheetViews>
  <sheetFormatPr defaultColWidth="9.140625" defaultRowHeight="12.75"/>
  <cols>
    <col min="1" max="1" width="11.8515625" style="20" bestFit="1" customWidth="1"/>
    <col min="2" max="2" width="4.8515625" style="20" customWidth="1"/>
    <col min="3" max="3" width="6.28125" style="20" customWidth="1"/>
    <col min="4" max="4" width="5.8515625" style="20" customWidth="1"/>
    <col min="5" max="5" width="5.7109375" style="20" customWidth="1"/>
    <col min="6" max="6" width="5.57421875" style="20" customWidth="1"/>
    <col min="7" max="7" width="4.57421875" style="20" customWidth="1"/>
    <col min="8" max="9" width="6.00390625" style="20" customWidth="1"/>
    <col min="10" max="10" width="6.28125" style="20" customWidth="1"/>
    <col min="11" max="11" width="9.57421875" style="20" customWidth="1"/>
    <col min="12" max="12" width="10.8515625" style="20" customWidth="1"/>
    <col min="13" max="13" width="5.00390625" style="20" customWidth="1"/>
    <col min="14" max="14" width="10.7109375" style="20" customWidth="1"/>
    <col min="15" max="16" width="6.28125" style="20" customWidth="1"/>
    <col min="17" max="17" width="8.00390625" style="20" customWidth="1"/>
    <col min="18" max="18" width="6.28125" style="20" customWidth="1"/>
    <col min="19" max="19" width="5.7109375" style="20" customWidth="1"/>
    <col min="20" max="20" width="5.00390625" style="20" customWidth="1"/>
    <col min="21" max="21" width="7.140625" style="20" bestFit="1" customWidth="1"/>
    <col min="22" max="22" width="3.8515625" style="20" customWidth="1"/>
    <col min="23" max="23" width="8.7109375" style="20" customWidth="1"/>
    <col min="24" max="24" width="7.8515625" style="20" customWidth="1"/>
    <col min="25" max="25" width="4.28125" style="20" customWidth="1"/>
    <col min="26" max="26" width="9.28125" style="20" customWidth="1"/>
    <col min="27" max="27" width="4.8515625" style="20" customWidth="1"/>
    <col min="28" max="28" width="3.7109375" style="20" customWidth="1"/>
    <col min="29" max="29" width="5.57421875" style="20" customWidth="1"/>
    <col min="30" max="30" width="4.421875" style="20" customWidth="1"/>
    <col min="31" max="31" width="3.8515625" style="20" customWidth="1"/>
    <col min="32" max="32" width="4.7109375" style="20" customWidth="1"/>
    <col min="33" max="33" width="6.140625" style="20" customWidth="1"/>
    <col min="34" max="34" width="4.28125" style="20" customWidth="1"/>
    <col min="35" max="35" width="3.8515625" style="20" customWidth="1"/>
    <col min="36" max="36" width="4.421875" style="20" customWidth="1"/>
    <col min="37" max="37" width="4.140625" style="20" customWidth="1"/>
    <col min="38" max="38" width="5.140625" style="20" customWidth="1"/>
    <col min="39" max="39" width="4.57421875" style="20" customWidth="1"/>
    <col min="40" max="40" width="3.8515625" style="20" customWidth="1"/>
    <col min="41" max="41" width="4.57421875" style="20" customWidth="1"/>
    <col min="42" max="42" width="5.00390625" style="20" customWidth="1"/>
    <col min="43" max="16384" width="9.140625" style="20" customWidth="1"/>
  </cols>
  <sheetData>
    <row r="2" spans="1:42" s="10" customFormat="1" ht="18" customHeight="1">
      <c r="A2" s="66"/>
      <c r="B2" s="157" t="s">
        <v>164</v>
      </c>
      <c r="C2" s="157"/>
      <c r="D2" s="157"/>
      <c r="E2" s="157"/>
      <c r="F2" s="157"/>
      <c r="G2" s="157"/>
      <c r="H2" s="157"/>
      <c r="I2" s="6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H2" s="14"/>
      <c r="AI2" s="14"/>
      <c r="AJ2" s="14"/>
      <c r="AK2" s="155" t="s">
        <v>141</v>
      </c>
      <c r="AL2" s="155"/>
      <c r="AM2" s="155"/>
      <c r="AN2" s="155"/>
      <c r="AO2" s="155"/>
      <c r="AP2" s="155"/>
    </row>
    <row r="3" spans="2:8" ht="18.75">
      <c r="B3" s="150" t="s">
        <v>201</v>
      </c>
      <c r="C3" s="150"/>
      <c r="D3" s="150"/>
      <c r="E3" s="150"/>
      <c r="F3" s="150"/>
      <c r="G3" s="150"/>
      <c r="H3" s="150"/>
    </row>
    <row r="5" spans="1:42" ht="22.5">
      <c r="A5" s="156" t="s">
        <v>136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</row>
    <row r="6" spans="1:42" ht="15">
      <c r="A6" s="154" t="str">
        <f>+'TTra.H.chính(1a)'!A5:AE5</f>
        <v>(Số liệu tính từ ngày 16/12/2015 đến ngày 15/12/2016)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</row>
    <row r="7" spans="35:36" ht="12.75" thickBot="1">
      <c r="AI7" s="81"/>
      <c r="AJ7" s="81"/>
    </row>
    <row r="8" spans="1:42" s="69" customFormat="1" ht="39.75" customHeight="1">
      <c r="A8" s="141" t="s">
        <v>138</v>
      </c>
      <c r="B8" s="147" t="s">
        <v>0</v>
      </c>
      <c r="C8" s="147"/>
      <c r="D8" s="147"/>
      <c r="E8" s="147"/>
      <c r="F8" s="147"/>
      <c r="G8" s="147"/>
      <c r="H8" s="147"/>
      <c r="I8" s="147" t="s">
        <v>3</v>
      </c>
      <c r="J8" s="147" t="s">
        <v>63</v>
      </c>
      <c r="K8" s="147" t="s">
        <v>90</v>
      </c>
      <c r="L8" s="147"/>
      <c r="M8" s="147" t="s">
        <v>204</v>
      </c>
      <c r="N8" s="147"/>
      <c r="O8" s="147"/>
      <c r="P8" s="147"/>
      <c r="Q8" s="147"/>
      <c r="R8" s="147"/>
      <c r="S8" s="147"/>
      <c r="T8" s="147"/>
      <c r="U8" s="147" t="s">
        <v>4</v>
      </c>
      <c r="V8" s="147"/>
      <c r="W8" s="147"/>
      <c r="X8" s="147" t="s">
        <v>29</v>
      </c>
      <c r="Y8" s="147"/>
      <c r="Z8" s="147" t="s">
        <v>6</v>
      </c>
      <c r="AA8" s="147"/>
      <c r="AB8" s="147"/>
      <c r="AC8" s="147"/>
      <c r="AD8" s="147" t="s">
        <v>5</v>
      </c>
      <c r="AE8" s="147"/>
      <c r="AF8" s="147"/>
      <c r="AG8" s="147" t="s">
        <v>84</v>
      </c>
      <c r="AH8" s="147"/>
      <c r="AI8" s="147"/>
      <c r="AJ8" s="147"/>
      <c r="AK8" s="147"/>
      <c r="AL8" s="147"/>
      <c r="AM8" s="147"/>
      <c r="AN8" s="147"/>
      <c r="AO8" s="147"/>
      <c r="AP8" s="145" t="s">
        <v>13</v>
      </c>
    </row>
    <row r="9" spans="1:42" s="69" customFormat="1" ht="33" customHeight="1">
      <c r="A9" s="142"/>
      <c r="B9" s="144" t="s">
        <v>21</v>
      </c>
      <c r="C9" s="144" t="s">
        <v>28</v>
      </c>
      <c r="D9" s="144"/>
      <c r="E9" s="144" t="s">
        <v>26</v>
      </c>
      <c r="F9" s="144"/>
      <c r="G9" s="144" t="s">
        <v>27</v>
      </c>
      <c r="H9" s="144"/>
      <c r="I9" s="144"/>
      <c r="J9" s="144"/>
      <c r="K9" s="144" t="s">
        <v>94</v>
      </c>
      <c r="L9" s="144" t="s">
        <v>93</v>
      </c>
      <c r="M9" s="144" t="s">
        <v>16</v>
      </c>
      <c r="N9" s="144" t="s">
        <v>50</v>
      </c>
      <c r="O9" s="144" t="s">
        <v>17</v>
      </c>
      <c r="P9" s="144" t="s">
        <v>51</v>
      </c>
      <c r="Q9" s="144" t="s">
        <v>18</v>
      </c>
      <c r="R9" s="144" t="s">
        <v>19</v>
      </c>
      <c r="S9" s="144" t="s">
        <v>20</v>
      </c>
      <c r="T9" s="144" t="s">
        <v>131</v>
      </c>
      <c r="U9" s="144" t="s">
        <v>94</v>
      </c>
      <c r="V9" s="144" t="s">
        <v>93</v>
      </c>
      <c r="W9" s="144" t="s">
        <v>75</v>
      </c>
      <c r="X9" s="144" t="s">
        <v>94</v>
      </c>
      <c r="Y9" s="144" t="s">
        <v>93</v>
      </c>
      <c r="Z9" s="144" t="s">
        <v>7</v>
      </c>
      <c r="AA9" s="144"/>
      <c r="AB9" s="144" t="s">
        <v>126</v>
      </c>
      <c r="AC9" s="144"/>
      <c r="AD9" s="144" t="s">
        <v>95</v>
      </c>
      <c r="AE9" s="144" t="s">
        <v>93</v>
      </c>
      <c r="AF9" s="144" t="s">
        <v>75</v>
      </c>
      <c r="AG9" s="144" t="s">
        <v>85</v>
      </c>
      <c r="AH9" s="144" t="s">
        <v>86</v>
      </c>
      <c r="AI9" s="144"/>
      <c r="AJ9" s="144"/>
      <c r="AK9" s="144"/>
      <c r="AL9" s="144"/>
      <c r="AM9" s="144"/>
      <c r="AN9" s="144"/>
      <c r="AO9" s="144"/>
      <c r="AP9" s="146"/>
    </row>
    <row r="10" spans="1:42" s="69" customFormat="1" ht="37.5" customHeight="1">
      <c r="A10" s="142"/>
      <c r="B10" s="144"/>
      <c r="C10" s="144" t="s">
        <v>22</v>
      </c>
      <c r="D10" s="144" t="s">
        <v>23</v>
      </c>
      <c r="E10" s="144" t="s">
        <v>24</v>
      </c>
      <c r="F10" s="144" t="s">
        <v>1</v>
      </c>
      <c r="G10" s="144" t="s">
        <v>89</v>
      </c>
      <c r="H10" s="144" t="s">
        <v>25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 t="s">
        <v>32</v>
      </c>
      <c r="AA10" s="144" t="s">
        <v>8</v>
      </c>
      <c r="AB10" s="144" t="s">
        <v>9</v>
      </c>
      <c r="AC10" s="144" t="s">
        <v>46</v>
      </c>
      <c r="AD10" s="144"/>
      <c r="AE10" s="144"/>
      <c r="AF10" s="144"/>
      <c r="AG10" s="144"/>
      <c r="AH10" s="144" t="s">
        <v>94</v>
      </c>
      <c r="AI10" s="144"/>
      <c r="AJ10" s="144" t="s">
        <v>93</v>
      </c>
      <c r="AK10" s="144"/>
      <c r="AL10" s="144" t="s">
        <v>45</v>
      </c>
      <c r="AM10" s="144"/>
      <c r="AN10" s="144" t="s">
        <v>127</v>
      </c>
      <c r="AO10" s="144"/>
      <c r="AP10" s="146"/>
    </row>
    <row r="11" spans="1:42" s="69" customFormat="1" ht="44.25" customHeight="1">
      <c r="A11" s="142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68" t="s">
        <v>43</v>
      </c>
      <c r="AI11" s="68" t="s">
        <v>44</v>
      </c>
      <c r="AJ11" s="68" t="s">
        <v>43</v>
      </c>
      <c r="AK11" s="68" t="s">
        <v>44</v>
      </c>
      <c r="AL11" s="68" t="s">
        <v>32</v>
      </c>
      <c r="AM11" s="68" t="s">
        <v>8</v>
      </c>
      <c r="AN11" s="68" t="s">
        <v>9</v>
      </c>
      <c r="AO11" s="68" t="s">
        <v>46</v>
      </c>
      <c r="AP11" s="146"/>
    </row>
    <row r="12" spans="1:42" s="67" customFormat="1" ht="12">
      <c r="A12" s="36" t="s">
        <v>114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3">
        <v>41</v>
      </c>
    </row>
    <row r="13" spans="1:42" ht="15.75" customHeight="1" thickBot="1">
      <c r="A13" s="4" t="s">
        <v>145</v>
      </c>
      <c r="B13" s="120">
        <v>3</v>
      </c>
      <c r="C13" s="120"/>
      <c r="D13" s="120">
        <v>3</v>
      </c>
      <c r="E13" s="120">
        <v>2</v>
      </c>
      <c r="F13" s="120">
        <v>1</v>
      </c>
      <c r="G13" s="120"/>
      <c r="H13" s="120">
        <v>3</v>
      </c>
      <c r="I13" s="120">
        <v>3</v>
      </c>
      <c r="J13" s="120">
        <v>3</v>
      </c>
      <c r="K13" s="120">
        <v>2213.952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>
        <v>28.224</v>
      </c>
      <c r="V13" s="120"/>
      <c r="W13" s="120"/>
      <c r="X13" s="120">
        <v>2185.728</v>
      </c>
      <c r="Y13" s="120"/>
      <c r="Z13" s="120">
        <v>12</v>
      </c>
      <c r="AA13" s="120">
        <v>18</v>
      </c>
      <c r="AB13" s="120"/>
      <c r="AC13" s="120"/>
      <c r="AD13" s="120"/>
      <c r="AE13" s="120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5"/>
    </row>
    <row r="14" ht="12">
      <c r="B14" s="78"/>
    </row>
    <row r="15" spans="36:42" ht="12.75">
      <c r="AJ15" s="139"/>
      <c r="AK15" s="139"/>
      <c r="AL15" s="139"/>
      <c r="AM15" s="139"/>
      <c r="AN15" s="139"/>
      <c r="AO15" s="139"/>
      <c r="AP15" s="139"/>
    </row>
    <row r="16" spans="2:42" ht="12.75" customHeight="1">
      <c r="B16" s="17"/>
      <c r="C16" s="17"/>
      <c r="D16" s="17"/>
      <c r="E16" s="17"/>
      <c r="F16" s="17"/>
      <c r="G16" s="17"/>
      <c r="H16" s="17"/>
      <c r="I16" s="17"/>
      <c r="J16" s="12"/>
      <c r="AJ16" s="153"/>
      <c r="AK16" s="153"/>
      <c r="AL16" s="153"/>
      <c r="AM16" s="153"/>
      <c r="AN16" s="153"/>
      <c r="AO16" s="153"/>
      <c r="AP16" s="153"/>
    </row>
    <row r="17" spans="2:42" ht="12.75" customHeight="1">
      <c r="B17" s="17"/>
      <c r="C17" s="17"/>
      <c r="D17" s="17"/>
      <c r="E17" s="17"/>
      <c r="F17" s="17"/>
      <c r="G17" s="17"/>
      <c r="H17" s="17"/>
      <c r="I17" s="17"/>
      <c r="J17" s="12"/>
      <c r="AJ17" s="79"/>
      <c r="AK17" s="79"/>
      <c r="AL17" s="79"/>
      <c r="AM17" s="79"/>
      <c r="AN17" s="79"/>
      <c r="AO17" s="79"/>
      <c r="AP17" s="79"/>
    </row>
    <row r="18" spans="2:42" ht="12.75" customHeight="1">
      <c r="B18" s="17"/>
      <c r="C18" s="17"/>
      <c r="D18" s="17"/>
      <c r="E18" s="17"/>
      <c r="F18" s="17"/>
      <c r="G18" s="17"/>
      <c r="H18" s="17"/>
      <c r="I18" s="17"/>
      <c r="J18" s="12"/>
      <c r="AJ18" s="79"/>
      <c r="AK18" s="79"/>
      <c r="AL18" s="79"/>
      <c r="AM18" s="79"/>
      <c r="AN18" s="79"/>
      <c r="AO18" s="79"/>
      <c r="AP18" s="79"/>
    </row>
    <row r="19" spans="2:25" ht="12.75">
      <c r="B19" s="18"/>
      <c r="C19" s="18"/>
      <c r="D19" s="18"/>
      <c r="E19" s="18"/>
      <c r="F19" s="18"/>
      <c r="G19" s="18"/>
      <c r="H19" s="18"/>
      <c r="I19" s="18"/>
      <c r="J19" s="18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0"/>
    </row>
    <row r="20" spans="2:25" ht="12.75">
      <c r="B20" s="18"/>
      <c r="C20" s="18"/>
      <c r="D20" s="18"/>
      <c r="E20" s="18"/>
      <c r="F20" s="18"/>
      <c r="G20" s="18"/>
      <c r="H20" s="18"/>
      <c r="I20" s="18"/>
      <c r="J20" s="18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0"/>
    </row>
    <row r="21" spans="2:25" ht="12.75">
      <c r="B21" s="18"/>
      <c r="C21" s="18"/>
      <c r="D21" s="18"/>
      <c r="E21" s="18"/>
      <c r="F21" s="18"/>
      <c r="G21" s="18"/>
      <c r="H21" s="18"/>
      <c r="I21" s="18"/>
      <c r="J21" s="18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0"/>
    </row>
    <row r="22" spans="2:24" ht="12.75">
      <c r="B22" s="18"/>
      <c r="C22" s="18"/>
      <c r="D22" s="18"/>
      <c r="E22" s="18"/>
      <c r="F22" s="18"/>
      <c r="G22" s="18"/>
      <c r="H22" s="18"/>
      <c r="I22" s="18"/>
      <c r="J22" s="1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2:41" ht="14.25">
      <c r="B23" s="18"/>
      <c r="C23" s="18"/>
      <c r="D23" s="18"/>
      <c r="E23" s="18"/>
      <c r="F23" s="18"/>
      <c r="G23" s="18"/>
      <c r="H23" s="18"/>
      <c r="I23" s="18"/>
      <c r="J23" s="18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AJ23" s="143"/>
      <c r="AK23" s="143"/>
      <c r="AL23" s="143"/>
      <c r="AM23" s="143"/>
      <c r="AN23" s="143"/>
      <c r="AO23" s="143"/>
    </row>
    <row r="24" spans="2:24" ht="12.75">
      <c r="B24" s="18"/>
      <c r="C24" s="18"/>
      <c r="D24" s="18"/>
      <c r="E24" s="18"/>
      <c r="F24" s="18"/>
      <c r="G24" s="18"/>
      <c r="H24" s="18"/>
      <c r="I24" s="18"/>
      <c r="J24" s="18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2:24" ht="12.75">
      <c r="B25" s="18"/>
      <c r="C25" s="18"/>
      <c r="D25" s="18"/>
      <c r="E25" s="18"/>
      <c r="F25" s="18"/>
      <c r="G25" s="18"/>
      <c r="H25" s="18"/>
      <c r="I25" s="18"/>
      <c r="J25" s="18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2:24" ht="12.75">
      <c r="B26" s="18"/>
      <c r="C26" s="18"/>
      <c r="D26" s="18"/>
      <c r="E26" s="18"/>
      <c r="F26" s="18"/>
      <c r="G26" s="18"/>
      <c r="H26" s="18"/>
      <c r="I26" s="18"/>
      <c r="J26" s="18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2:10" ht="12.75">
      <c r="B27" s="18"/>
      <c r="C27" s="18"/>
      <c r="D27" s="18"/>
      <c r="E27" s="18"/>
      <c r="F27" s="18"/>
      <c r="G27" s="18"/>
      <c r="H27" s="12"/>
      <c r="I27" s="12"/>
      <c r="J27" s="12"/>
    </row>
    <row r="28" spans="2:10" ht="12.75">
      <c r="B28" s="12"/>
      <c r="C28" s="12"/>
      <c r="D28" s="12"/>
      <c r="E28" s="12"/>
      <c r="F28" s="12"/>
      <c r="G28" s="12"/>
      <c r="H28" s="12"/>
      <c r="I28" s="12"/>
      <c r="J28" s="12"/>
    </row>
    <row r="32" ht="11.25" customHeight="1"/>
  </sheetData>
  <sheetProtection/>
  <mergeCells count="60">
    <mergeCell ref="B2:H2"/>
    <mergeCell ref="B3:H3"/>
    <mergeCell ref="AJ23:AO23"/>
    <mergeCell ref="D10:D11"/>
    <mergeCell ref="E10:E11"/>
    <mergeCell ref="F10:F11"/>
    <mergeCell ref="S9:S11"/>
    <mergeCell ref="AA10:AA11"/>
    <mergeCell ref="T9:T11"/>
    <mergeCell ref="G9:H9"/>
    <mergeCell ref="E9:F9"/>
    <mergeCell ref="N9:N11"/>
    <mergeCell ref="AK2:AP2"/>
    <mergeCell ref="X8:Y8"/>
    <mergeCell ref="B8:H8"/>
    <mergeCell ref="I8:I11"/>
    <mergeCell ref="J8:J11"/>
    <mergeCell ref="A5:AP5"/>
    <mergeCell ref="B9:B11"/>
    <mergeCell ref="AB10:AB11"/>
    <mergeCell ref="H10:H11"/>
    <mergeCell ref="A8:A11"/>
    <mergeCell ref="Q9:Q11"/>
    <mergeCell ref="AD9:AD11"/>
    <mergeCell ref="C9:D9"/>
    <mergeCell ref="C10:C11"/>
    <mergeCell ref="R9:R11"/>
    <mergeCell ref="P9:P11"/>
    <mergeCell ref="G10:G11"/>
    <mergeCell ref="Z8:AC8"/>
    <mergeCell ref="AJ15:AP15"/>
    <mergeCell ref="AH10:AI10"/>
    <mergeCell ref="W9:W11"/>
    <mergeCell ref="Z10:Z11"/>
    <mergeCell ref="AE9:AE11"/>
    <mergeCell ref="Z9:AA9"/>
    <mergeCell ref="AB9:AC9"/>
    <mergeCell ref="X9:X11"/>
    <mergeCell ref="AN10:AO10"/>
    <mergeCell ref="M8:T8"/>
    <mergeCell ref="M9:M11"/>
    <mergeCell ref="O9:O11"/>
    <mergeCell ref="AD8:AF8"/>
    <mergeCell ref="AJ16:AP16"/>
    <mergeCell ref="Y9:Y11"/>
    <mergeCell ref="A6:AP6"/>
    <mergeCell ref="AF9:AF11"/>
    <mergeCell ref="AG9:AG11"/>
    <mergeCell ref="AL10:AM10"/>
    <mergeCell ref="AP8:AP11"/>
    <mergeCell ref="K8:L8"/>
    <mergeCell ref="L9:L11"/>
    <mergeCell ref="K9:K11"/>
    <mergeCell ref="AH9:AO9"/>
    <mergeCell ref="AG8:AO8"/>
    <mergeCell ref="AJ10:AK10"/>
    <mergeCell ref="U8:W8"/>
    <mergeCell ref="U9:U11"/>
    <mergeCell ref="V9:V11"/>
    <mergeCell ref="AC10:AC11"/>
  </mergeCells>
  <printOptions horizontalCentered="1"/>
  <pageMargins left="0.15748031496063" right="0.15748031496063" top="0.85" bottom="0.78740157480315" header="0.118110236220472" footer="0.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27"/>
  <sheetViews>
    <sheetView zoomScale="85" zoomScaleNormal="85" zoomScalePageLayoutView="0" workbookViewId="0" topLeftCell="A1">
      <selection activeCell="A19" sqref="A19:IV19"/>
    </sheetView>
  </sheetViews>
  <sheetFormatPr defaultColWidth="9.140625" defaultRowHeight="12.75"/>
  <cols>
    <col min="1" max="1" width="5.421875" style="20" customWidth="1"/>
    <col min="2" max="2" width="5.00390625" style="20" customWidth="1"/>
    <col min="3" max="3" width="6.421875" style="20" customWidth="1"/>
    <col min="4" max="4" width="6.8515625" style="20" customWidth="1"/>
    <col min="5" max="5" width="4.57421875" style="20" customWidth="1"/>
    <col min="6" max="6" width="6.00390625" style="20" customWidth="1"/>
    <col min="7" max="11" width="7.00390625" style="20" customWidth="1"/>
    <col min="12" max="12" width="6.57421875" style="20" customWidth="1"/>
    <col min="13" max="13" width="7.28125" style="20" customWidth="1"/>
    <col min="14" max="14" width="6.421875" style="20" customWidth="1"/>
    <col min="15" max="15" width="7.00390625" style="20" customWidth="1"/>
    <col min="16" max="16" width="5.421875" style="20" customWidth="1"/>
    <col min="17" max="17" width="5.00390625" style="20" customWidth="1"/>
    <col min="18" max="18" width="4.8515625" style="20" customWidth="1"/>
    <col min="19" max="19" width="4.57421875" style="20" customWidth="1"/>
    <col min="20" max="20" width="4.7109375" style="20" customWidth="1"/>
    <col min="21" max="21" width="5.421875" style="20" customWidth="1"/>
    <col min="22" max="22" width="4.421875" style="20" customWidth="1"/>
    <col min="23" max="23" width="5.8515625" style="20" customWidth="1"/>
    <col min="24" max="27" width="5.421875" style="20" customWidth="1"/>
    <col min="28" max="28" width="4.140625" style="20" customWidth="1"/>
    <col min="29" max="29" width="5.140625" style="20" customWidth="1"/>
    <col min="30" max="30" width="5.28125" style="20" customWidth="1"/>
    <col min="31" max="16384" width="9.140625" style="20" customWidth="1"/>
  </cols>
  <sheetData>
    <row r="2" spans="1:30" s="10" customFormat="1" ht="18.75">
      <c r="A2" s="150" t="s">
        <v>202</v>
      </c>
      <c r="B2" s="150"/>
      <c r="C2" s="150"/>
      <c r="D2" s="150"/>
      <c r="E2" s="150"/>
      <c r="F2" s="150"/>
      <c r="G2" s="150"/>
      <c r="H2" s="150"/>
      <c r="I2" s="150"/>
      <c r="J2" s="20"/>
      <c r="K2" s="20"/>
      <c r="L2" s="20"/>
      <c r="M2" s="5"/>
      <c r="N2" s="5"/>
      <c r="O2" s="5"/>
      <c r="P2" s="5"/>
      <c r="Q2" s="5"/>
      <c r="R2" s="5"/>
      <c r="S2" s="5"/>
      <c r="T2" s="6"/>
      <c r="U2" s="6"/>
      <c r="V2" s="6"/>
      <c r="W2" s="155" t="s">
        <v>146</v>
      </c>
      <c r="X2" s="155"/>
      <c r="Y2" s="155"/>
      <c r="Z2" s="155"/>
      <c r="AA2" s="155"/>
      <c r="AB2" s="155"/>
      <c r="AC2" s="155"/>
      <c r="AD2" s="155"/>
    </row>
    <row r="3" spans="1:12" ht="12">
      <c r="A3" s="159"/>
      <c r="B3" s="159"/>
      <c r="C3" s="159"/>
      <c r="D3" s="159"/>
      <c r="E3" s="159"/>
      <c r="F3" s="159"/>
      <c r="G3" s="159"/>
      <c r="H3" s="159"/>
      <c r="I3" s="159"/>
      <c r="J3" s="66"/>
      <c r="K3" s="66"/>
      <c r="L3" s="66"/>
    </row>
    <row r="5" spans="1:30" ht="18.75">
      <c r="A5" s="150" t="s">
        <v>77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46" ht="15">
      <c r="A6" s="151" t="str">
        <f>+'TTra.H.chính(1a)'!A5:AE5</f>
        <v>(Số liệu tính từ ngày 16/12/2015 đến ngày 15/12/2016)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20" ht="12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S7" s="67"/>
      <c r="T7" s="67"/>
    </row>
    <row r="8" spans="1:30" ht="12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S8" s="67"/>
      <c r="T8" s="67"/>
      <c r="U8" s="9"/>
      <c r="V8" s="9"/>
      <c r="W8" s="9"/>
      <c r="X8" s="9"/>
      <c r="Y8" s="9"/>
      <c r="Z8" s="9"/>
      <c r="AA8" s="9"/>
      <c r="AB8" s="9"/>
      <c r="AC8" s="9"/>
      <c r="AD8" s="9"/>
    </row>
    <row r="10" spans="1:46" s="69" customFormat="1" ht="48.75" customHeight="1">
      <c r="A10" s="144" t="s">
        <v>138</v>
      </c>
      <c r="B10" s="144" t="s">
        <v>41</v>
      </c>
      <c r="C10" s="144"/>
      <c r="D10" s="144"/>
      <c r="E10" s="144"/>
      <c r="F10" s="144"/>
      <c r="G10" s="165" t="s">
        <v>73</v>
      </c>
      <c r="H10" s="168"/>
      <c r="I10" s="168"/>
      <c r="J10" s="168"/>
      <c r="K10" s="166"/>
      <c r="L10" s="144" t="s">
        <v>74</v>
      </c>
      <c r="M10" s="144" t="s">
        <v>96</v>
      </c>
      <c r="N10" s="144" t="s">
        <v>97</v>
      </c>
      <c r="O10" s="144"/>
      <c r="P10" s="144" t="s">
        <v>134</v>
      </c>
      <c r="Q10" s="144"/>
      <c r="R10" s="167" t="s">
        <v>135</v>
      </c>
      <c r="S10" s="162"/>
      <c r="T10" s="165" t="s">
        <v>6</v>
      </c>
      <c r="U10" s="168"/>
      <c r="V10" s="168"/>
      <c r="W10" s="166"/>
      <c r="X10" s="144" t="s">
        <v>128</v>
      </c>
      <c r="Y10" s="144"/>
      <c r="Z10" s="144"/>
      <c r="AA10" s="144"/>
      <c r="AB10" s="144"/>
      <c r="AC10" s="144"/>
      <c r="AD10" s="162" t="s">
        <v>13</v>
      </c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</row>
    <row r="11" spans="1:46" s="69" customFormat="1" ht="34.5" customHeight="1">
      <c r="A11" s="144"/>
      <c r="B11" s="160" t="s">
        <v>21</v>
      </c>
      <c r="C11" s="165" t="s">
        <v>28</v>
      </c>
      <c r="D11" s="166"/>
      <c r="E11" s="167" t="s">
        <v>27</v>
      </c>
      <c r="F11" s="162"/>
      <c r="G11" s="160" t="s">
        <v>68</v>
      </c>
      <c r="H11" s="160" t="s">
        <v>70</v>
      </c>
      <c r="I11" s="160" t="s">
        <v>69</v>
      </c>
      <c r="J11" s="160" t="s">
        <v>71</v>
      </c>
      <c r="K11" s="160" t="s">
        <v>72</v>
      </c>
      <c r="L11" s="144"/>
      <c r="M11" s="144"/>
      <c r="N11" s="144" t="s">
        <v>94</v>
      </c>
      <c r="O11" s="144" t="s">
        <v>93</v>
      </c>
      <c r="P11" s="144" t="s">
        <v>94</v>
      </c>
      <c r="Q11" s="144" t="s">
        <v>93</v>
      </c>
      <c r="R11" s="144" t="s">
        <v>94</v>
      </c>
      <c r="S11" s="144" t="s">
        <v>93</v>
      </c>
      <c r="T11" s="165" t="s">
        <v>7</v>
      </c>
      <c r="U11" s="166"/>
      <c r="V11" s="144" t="s">
        <v>126</v>
      </c>
      <c r="W11" s="144"/>
      <c r="X11" s="144" t="s">
        <v>129</v>
      </c>
      <c r="Y11" s="144" t="s">
        <v>203</v>
      </c>
      <c r="Z11" s="165" t="s">
        <v>45</v>
      </c>
      <c r="AA11" s="168"/>
      <c r="AB11" s="144" t="s">
        <v>127</v>
      </c>
      <c r="AC11" s="144"/>
      <c r="AD11" s="163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</row>
    <row r="12" spans="1:46" s="69" customFormat="1" ht="77.25" customHeight="1">
      <c r="A12" s="144"/>
      <c r="B12" s="161"/>
      <c r="C12" s="71" t="s">
        <v>22</v>
      </c>
      <c r="D12" s="71" t="s">
        <v>23</v>
      </c>
      <c r="E12" s="68" t="s">
        <v>2</v>
      </c>
      <c r="F12" s="68" t="s">
        <v>25</v>
      </c>
      <c r="G12" s="161"/>
      <c r="H12" s="161"/>
      <c r="I12" s="161"/>
      <c r="J12" s="161"/>
      <c r="K12" s="161"/>
      <c r="L12" s="144"/>
      <c r="M12" s="144"/>
      <c r="N12" s="144"/>
      <c r="O12" s="144"/>
      <c r="P12" s="144"/>
      <c r="Q12" s="144"/>
      <c r="R12" s="144"/>
      <c r="S12" s="144"/>
      <c r="T12" s="68" t="s">
        <v>32</v>
      </c>
      <c r="U12" s="68" t="s">
        <v>8</v>
      </c>
      <c r="V12" s="68" t="s">
        <v>9</v>
      </c>
      <c r="W12" s="68" t="s">
        <v>46</v>
      </c>
      <c r="X12" s="144"/>
      <c r="Y12" s="144"/>
      <c r="Z12" s="68" t="s">
        <v>32</v>
      </c>
      <c r="AA12" s="68" t="s">
        <v>8</v>
      </c>
      <c r="AB12" s="68" t="s">
        <v>9</v>
      </c>
      <c r="AC12" s="68" t="s">
        <v>46</v>
      </c>
      <c r="AD12" s="164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</row>
    <row r="13" spans="1:46" s="67" customFormat="1" ht="12">
      <c r="A13" s="2" t="s">
        <v>114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</row>
    <row r="14" spans="1:46" ht="12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</row>
    <row r="15" spans="1:30" ht="12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2">
      <c r="A16" s="68" t="s">
        <v>145</v>
      </c>
      <c r="B16" s="76"/>
      <c r="C16" s="76"/>
      <c r="D16" s="76"/>
      <c r="E16" s="77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8" spans="2:30" ht="12.75">
      <c r="B18" s="78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2:28" ht="18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2"/>
      <c r="N19" s="12"/>
      <c r="O19" s="12"/>
      <c r="P19" s="12"/>
      <c r="Q19" s="12"/>
      <c r="T19" s="150"/>
      <c r="U19" s="150"/>
      <c r="V19" s="150"/>
      <c r="W19" s="150"/>
      <c r="X19" s="150"/>
      <c r="Y19" s="150"/>
      <c r="Z19" s="150"/>
      <c r="AA19" s="150"/>
      <c r="AB19" s="150"/>
    </row>
    <row r="20" spans="2:18" ht="12.75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80"/>
    </row>
    <row r="21" spans="2:18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80"/>
    </row>
    <row r="22" spans="2:18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80"/>
    </row>
    <row r="23" spans="2:17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</sheetData>
  <sheetProtection/>
  <mergeCells count="39">
    <mergeCell ref="W2:AD2"/>
    <mergeCell ref="Z11:AA11"/>
    <mergeCell ref="AB11:AC11"/>
    <mergeCell ref="X10:AC10"/>
    <mergeCell ref="V11:W11"/>
    <mergeCell ref="X11:X12"/>
    <mergeCell ref="Y11:Y12"/>
    <mergeCell ref="A6:AD6"/>
    <mergeCell ref="G10:K10"/>
    <mergeCell ref="T10:W10"/>
    <mergeCell ref="A10:A12"/>
    <mergeCell ref="O11:O12"/>
    <mergeCell ref="P11:P12"/>
    <mergeCell ref="Q11:Q12"/>
    <mergeCell ref="B11:B12"/>
    <mergeCell ref="C11:D11"/>
    <mergeCell ref="E11:F11"/>
    <mergeCell ref="B10:F10"/>
    <mergeCell ref="H11:H12"/>
    <mergeCell ref="T18:AD18"/>
    <mergeCell ref="L10:L12"/>
    <mergeCell ref="M10:M12"/>
    <mergeCell ref="N10:O10"/>
    <mergeCell ref="P10:Q10"/>
    <mergeCell ref="AD10:AD12"/>
    <mergeCell ref="T11:U11"/>
    <mergeCell ref="S11:S12"/>
    <mergeCell ref="R10:S10"/>
    <mergeCell ref="R11:R12"/>
    <mergeCell ref="A5:AD5"/>
    <mergeCell ref="B20:Q20"/>
    <mergeCell ref="T19:AB19"/>
    <mergeCell ref="A2:I2"/>
    <mergeCell ref="A3:I3"/>
    <mergeCell ref="N11:N12"/>
    <mergeCell ref="J11:J12"/>
    <mergeCell ref="K11:K12"/>
    <mergeCell ref="G11:G12"/>
    <mergeCell ref="I11:I12"/>
  </mergeCells>
  <printOptions horizontalCentered="1"/>
  <pageMargins left="0.24" right="0.24" top="0.75" bottom="0.61" header="0.63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zoomScale="115" zoomScaleNormal="115" zoomScalePageLayoutView="0" workbookViewId="0" topLeftCell="A5">
      <selection activeCell="B14" sqref="B14"/>
    </sheetView>
  </sheetViews>
  <sheetFormatPr defaultColWidth="9.140625" defaultRowHeight="12.75"/>
  <cols>
    <col min="1" max="1" width="12.140625" style="46" bestFit="1" customWidth="1"/>
    <col min="2" max="2" width="4.8515625" style="46" customWidth="1"/>
    <col min="3" max="3" width="6.140625" style="46" customWidth="1"/>
    <col min="4" max="4" width="6.57421875" style="46" customWidth="1"/>
    <col min="5" max="5" width="5.8515625" style="46" customWidth="1"/>
    <col min="6" max="6" width="5.421875" style="46" customWidth="1"/>
    <col min="7" max="7" width="5.7109375" style="46" customWidth="1"/>
    <col min="8" max="8" width="6.00390625" style="46" customWidth="1"/>
    <col min="9" max="9" width="5.140625" style="46" customWidth="1"/>
    <col min="10" max="10" width="4.57421875" style="46" customWidth="1"/>
    <col min="11" max="11" width="5.140625" style="46" customWidth="1"/>
    <col min="12" max="12" width="5.28125" style="46" customWidth="1"/>
    <col min="13" max="13" width="5.7109375" style="46" customWidth="1"/>
    <col min="14" max="14" width="6.140625" style="46" customWidth="1"/>
    <col min="15" max="15" width="8.7109375" style="46" bestFit="1" customWidth="1"/>
    <col min="16" max="16" width="8.00390625" style="46" bestFit="1" customWidth="1"/>
    <col min="17" max="17" width="9.140625" style="46" customWidth="1"/>
    <col min="18" max="18" width="8.57421875" style="46" bestFit="1" customWidth="1"/>
    <col min="19" max="19" width="5.8515625" style="46" customWidth="1"/>
    <col min="20" max="20" width="6.28125" style="46" customWidth="1"/>
    <col min="21" max="21" width="5.8515625" style="46" customWidth="1"/>
    <col min="22" max="27" width="7.8515625" style="46" bestFit="1" customWidth="1"/>
    <col min="28" max="28" width="6.28125" style="46" customWidth="1"/>
    <col min="29" max="16384" width="9.140625" style="46" customWidth="1"/>
  </cols>
  <sheetData>
    <row r="1" s="38" customFormat="1" ht="12.75" customHeight="1"/>
    <row r="2" spans="1:30" s="42" customFormat="1" ht="15.75" customHeight="1">
      <c r="A2" s="39"/>
      <c r="B2" s="177" t="s">
        <v>164</v>
      </c>
      <c r="C2" s="177"/>
      <c r="D2" s="177"/>
      <c r="E2" s="177"/>
      <c r="F2" s="177"/>
      <c r="G2" s="177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22"/>
      <c r="T2" s="22"/>
      <c r="U2" s="174" t="s">
        <v>142</v>
      </c>
      <c r="V2" s="174"/>
      <c r="W2" s="174"/>
      <c r="X2" s="174"/>
      <c r="Y2" s="174"/>
      <c r="Z2" s="174"/>
      <c r="AA2" s="174"/>
      <c r="AB2" s="174"/>
      <c r="AC2" s="22"/>
      <c r="AD2" s="23"/>
    </row>
    <row r="3" spans="1:8" s="38" customFormat="1" ht="18.75">
      <c r="A3" s="40"/>
      <c r="B3" s="178" t="s">
        <v>201</v>
      </c>
      <c r="C3" s="178"/>
      <c r="D3" s="178"/>
      <c r="E3" s="178"/>
      <c r="F3" s="178"/>
      <c r="G3" s="178"/>
      <c r="H3" s="40"/>
    </row>
    <row r="4" s="38" customFormat="1" ht="12"/>
    <row r="5" spans="1:32" s="38" customFormat="1" ht="20.25">
      <c r="A5" s="175" t="s">
        <v>98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41"/>
      <c r="AD5" s="41"/>
      <c r="AE5" s="41"/>
      <c r="AF5" s="41"/>
    </row>
    <row r="6" spans="1:32" s="38" customFormat="1" ht="15">
      <c r="A6" s="176" t="str">
        <f>+'TTra.H.chính(1a)'!A5:AE5</f>
        <v>(Số liệu tính từ ngày 16/12/2015 đến ngày 15/12/2016)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43"/>
      <c r="AD6" s="41"/>
      <c r="AE6" s="41"/>
      <c r="AF6" s="41"/>
    </row>
    <row r="7" spans="1:32" s="38" customFormat="1" ht="10.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73" t="s">
        <v>31</v>
      </c>
      <c r="V7" s="173"/>
      <c r="W7" s="173"/>
      <c r="X7" s="173"/>
      <c r="Y7" s="173"/>
      <c r="Z7" s="173"/>
      <c r="AA7" s="173"/>
      <c r="AB7" s="173"/>
      <c r="AC7" s="45"/>
      <c r="AD7" s="41"/>
      <c r="AE7" s="41"/>
      <c r="AF7" s="41"/>
    </row>
    <row r="8" spans="1:28" ht="21" customHeight="1">
      <c r="A8" s="169" t="s">
        <v>138</v>
      </c>
      <c r="B8" s="171" t="s">
        <v>103</v>
      </c>
      <c r="C8" s="171"/>
      <c r="D8" s="171"/>
      <c r="E8" s="171" t="s">
        <v>99</v>
      </c>
      <c r="F8" s="171"/>
      <c r="G8" s="171" t="s">
        <v>102</v>
      </c>
      <c r="H8" s="171"/>
      <c r="I8" s="181" t="s">
        <v>30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79" t="s">
        <v>13</v>
      </c>
    </row>
    <row r="9" spans="1:28" ht="44.25" customHeight="1">
      <c r="A9" s="170"/>
      <c r="B9" s="172" t="s">
        <v>21</v>
      </c>
      <c r="C9" s="172" t="s">
        <v>33</v>
      </c>
      <c r="D9" s="172" t="s">
        <v>34</v>
      </c>
      <c r="E9" s="172"/>
      <c r="F9" s="172"/>
      <c r="G9" s="172"/>
      <c r="H9" s="172"/>
      <c r="I9" s="172" t="s">
        <v>112</v>
      </c>
      <c r="J9" s="172"/>
      <c r="K9" s="172"/>
      <c r="L9" s="172" t="s">
        <v>15</v>
      </c>
      <c r="M9" s="172"/>
      <c r="N9" s="172"/>
      <c r="O9" s="172" t="s">
        <v>113</v>
      </c>
      <c r="P9" s="172"/>
      <c r="Q9" s="172"/>
      <c r="R9" s="172" t="s">
        <v>35</v>
      </c>
      <c r="S9" s="172" t="s">
        <v>37</v>
      </c>
      <c r="T9" s="172"/>
      <c r="U9" s="172"/>
      <c r="V9" s="172" t="s">
        <v>40</v>
      </c>
      <c r="W9" s="172"/>
      <c r="X9" s="172"/>
      <c r="Y9" s="172" t="s">
        <v>36</v>
      </c>
      <c r="Z9" s="172"/>
      <c r="AA9" s="172"/>
      <c r="AB9" s="180"/>
    </row>
    <row r="10" spans="1:28" ht="52.5">
      <c r="A10" s="170"/>
      <c r="B10" s="172"/>
      <c r="C10" s="172"/>
      <c r="D10" s="172"/>
      <c r="E10" s="47" t="s">
        <v>100</v>
      </c>
      <c r="F10" s="47" t="s">
        <v>101</v>
      </c>
      <c r="G10" s="47" t="s">
        <v>100</v>
      </c>
      <c r="H10" s="47" t="s">
        <v>101</v>
      </c>
      <c r="I10" s="47" t="s">
        <v>21</v>
      </c>
      <c r="J10" s="47" t="s">
        <v>8</v>
      </c>
      <c r="K10" s="47" t="s">
        <v>32</v>
      </c>
      <c r="L10" s="47" t="s">
        <v>21</v>
      </c>
      <c r="M10" s="47" t="s">
        <v>8</v>
      </c>
      <c r="N10" s="47" t="s">
        <v>32</v>
      </c>
      <c r="O10" s="47" t="s">
        <v>21</v>
      </c>
      <c r="P10" s="47" t="s">
        <v>8</v>
      </c>
      <c r="Q10" s="47" t="s">
        <v>32</v>
      </c>
      <c r="R10" s="172"/>
      <c r="S10" s="47" t="s">
        <v>21</v>
      </c>
      <c r="T10" s="47" t="s">
        <v>38</v>
      </c>
      <c r="U10" s="47" t="s">
        <v>39</v>
      </c>
      <c r="V10" s="47" t="s">
        <v>21</v>
      </c>
      <c r="W10" s="47" t="s">
        <v>8</v>
      </c>
      <c r="X10" s="47" t="s">
        <v>32</v>
      </c>
      <c r="Y10" s="47" t="s">
        <v>21</v>
      </c>
      <c r="Z10" s="47" t="s">
        <v>8</v>
      </c>
      <c r="AA10" s="47" t="s">
        <v>32</v>
      </c>
      <c r="AB10" s="180"/>
    </row>
    <row r="11" spans="1:28" ht="18">
      <c r="A11" s="48" t="s">
        <v>114</v>
      </c>
      <c r="B11" s="49" t="s">
        <v>122</v>
      </c>
      <c r="C11" s="50">
        <v>2</v>
      </c>
      <c r="D11" s="49">
        <v>3</v>
      </c>
      <c r="E11" s="50">
        <v>4</v>
      </c>
      <c r="F11" s="49">
        <v>5</v>
      </c>
      <c r="G11" s="50">
        <v>6</v>
      </c>
      <c r="H11" s="49">
        <v>7</v>
      </c>
      <c r="I11" s="50" t="s">
        <v>105</v>
      </c>
      <c r="J11" s="49">
        <v>9</v>
      </c>
      <c r="K11" s="50">
        <v>10</v>
      </c>
      <c r="L11" s="49" t="s">
        <v>121</v>
      </c>
      <c r="M11" s="50">
        <v>12</v>
      </c>
      <c r="N11" s="49">
        <v>13</v>
      </c>
      <c r="O11" s="50" t="s">
        <v>123</v>
      </c>
      <c r="P11" s="49">
        <v>15</v>
      </c>
      <c r="Q11" s="50">
        <v>16</v>
      </c>
      <c r="R11" s="49">
        <v>17</v>
      </c>
      <c r="S11" s="50" t="s">
        <v>124</v>
      </c>
      <c r="T11" s="49">
        <v>19</v>
      </c>
      <c r="U11" s="50">
        <v>20</v>
      </c>
      <c r="V11" s="49" t="s">
        <v>125</v>
      </c>
      <c r="W11" s="50">
        <v>22</v>
      </c>
      <c r="X11" s="49">
        <v>23</v>
      </c>
      <c r="Y11" s="50" t="s">
        <v>104</v>
      </c>
      <c r="Z11" s="49">
        <v>25</v>
      </c>
      <c r="AA11" s="50">
        <v>26</v>
      </c>
      <c r="AB11" s="51">
        <v>27</v>
      </c>
    </row>
    <row r="12" spans="1:28" ht="13.5" thickBot="1">
      <c r="A12" s="24" t="s">
        <v>145</v>
      </c>
      <c r="B12" s="25">
        <v>279</v>
      </c>
      <c r="C12" s="25">
        <v>155</v>
      </c>
      <c r="D12" s="25">
        <v>124</v>
      </c>
      <c r="E12" s="25">
        <v>738</v>
      </c>
      <c r="F12" s="31">
        <v>13190</v>
      </c>
      <c r="G12" s="25">
        <v>527</v>
      </c>
      <c r="H12" s="25">
        <v>1245</v>
      </c>
      <c r="I12" s="25">
        <v>1940</v>
      </c>
      <c r="J12" s="25">
        <v>1220</v>
      </c>
      <c r="K12" s="25">
        <v>720</v>
      </c>
      <c r="L12" s="25">
        <v>1486</v>
      </c>
      <c r="M12" s="25">
        <v>1075</v>
      </c>
      <c r="N12" s="25">
        <v>411</v>
      </c>
      <c r="O12" s="115">
        <v>13167.105</v>
      </c>
      <c r="P12" s="115">
        <v>3113</v>
      </c>
      <c r="Q12" s="115">
        <v>10054.105</v>
      </c>
      <c r="R12" s="115">
        <v>3090.442</v>
      </c>
      <c r="S12" s="115">
        <v>0</v>
      </c>
      <c r="T12" s="115">
        <v>0</v>
      </c>
      <c r="U12" s="31">
        <v>10</v>
      </c>
      <c r="V12" s="115">
        <v>6438.95</v>
      </c>
      <c r="W12" s="115">
        <v>3113</v>
      </c>
      <c r="X12" s="115">
        <v>3325.95</v>
      </c>
      <c r="Y12" s="115">
        <v>6090.308</v>
      </c>
      <c r="Z12" s="115">
        <v>3113</v>
      </c>
      <c r="AA12" s="115">
        <v>2977.308</v>
      </c>
      <c r="AB12" s="116">
        <v>0</v>
      </c>
    </row>
    <row r="13" spans="1:28" ht="12.75">
      <c r="A13" s="26"/>
      <c r="B13" s="27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5:29" ht="14.25" customHeight="1">
      <c r="O14" s="137"/>
      <c r="P14" s="53"/>
      <c r="R14" s="54"/>
      <c r="U14" s="129"/>
      <c r="V14" s="129"/>
      <c r="W14" s="131"/>
      <c r="X14" s="129"/>
      <c r="Y14" s="129"/>
      <c r="Z14" s="129"/>
      <c r="AA14" s="129"/>
      <c r="AB14" s="129"/>
      <c r="AC14" s="41"/>
    </row>
    <row r="15" spans="15:28" ht="12.75">
      <c r="O15" s="117"/>
      <c r="R15" s="55"/>
      <c r="S15" s="45"/>
      <c r="T15" s="45"/>
      <c r="U15" s="45"/>
      <c r="V15" s="45"/>
      <c r="W15" s="45"/>
      <c r="X15" s="130"/>
      <c r="Y15" s="130"/>
      <c r="Z15" s="130"/>
      <c r="AA15" s="130"/>
      <c r="AB15" s="130"/>
    </row>
    <row r="16" spans="15:29" ht="12.75">
      <c r="O16" s="57"/>
      <c r="S16" s="41"/>
      <c r="T16" s="41"/>
      <c r="U16" s="41"/>
      <c r="V16" s="41"/>
      <c r="W16" s="41"/>
      <c r="X16" s="131"/>
      <c r="Y16" s="131"/>
      <c r="Z16" s="131"/>
      <c r="AA16" s="131"/>
      <c r="AB16" s="131"/>
      <c r="AC16" s="45"/>
    </row>
    <row r="17" spans="19:29" ht="12.75">
      <c r="S17" s="41"/>
      <c r="T17" s="41"/>
      <c r="U17" s="41"/>
      <c r="V17" s="41"/>
      <c r="W17" s="41"/>
      <c r="X17" s="130"/>
      <c r="Y17" s="130"/>
      <c r="Z17" s="130"/>
      <c r="AA17" s="130"/>
      <c r="AB17" s="130"/>
      <c r="AC17" s="45"/>
    </row>
    <row r="18" spans="19:29" ht="12.75">
      <c r="S18" s="41"/>
      <c r="T18" s="41"/>
      <c r="U18" s="41"/>
      <c r="V18" s="41"/>
      <c r="W18" s="41"/>
      <c r="X18" s="56"/>
      <c r="Y18" s="58"/>
      <c r="Z18" s="56"/>
      <c r="AA18" s="56"/>
      <c r="AB18" s="56"/>
      <c r="AC18" s="45"/>
    </row>
    <row r="19" spans="2:29" ht="13.5">
      <c r="B19" s="59"/>
      <c r="S19" s="41"/>
      <c r="T19" s="41"/>
      <c r="U19" s="41"/>
      <c r="V19" s="41"/>
      <c r="W19" s="60"/>
      <c r="AC19" s="45"/>
    </row>
    <row r="20" spans="2:29" ht="12.75">
      <c r="B20" s="61"/>
      <c r="C20" s="62"/>
      <c r="D20" s="62"/>
      <c r="E20" s="62"/>
      <c r="F20" s="62"/>
      <c r="G20" s="62"/>
      <c r="H20" s="62"/>
      <c r="I20" s="62"/>
      <c r="J20" s="62"/>
      <c r="K20" s="62"/>
      <c r="AC20" s="41"/>
    </row>
    <row r="21" spans="2:29" ht="12.75">
      <c r="B21" s="62"/>
      <c r="C21" s="61"/>
      <c r="D21" s="61"/>
      <c r="E21" s="61"/>
      <c r="F21" s="61"/>
      <c r="G21" s="61"/>
      <c r="H21" s="61"/>
      <c r="I21" s="61"/>
      <c r="J21" s="62"/>
      <c r="K21" s="62"/>
      <c r="AC21" s="38"/>
    </row>
    <row r="22" spans="2:29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U22" s="45"/>
      <c r="V22" s="45"/>
      <c r="W22" s="45"/>
      <c r="X22" s="45"/>
      <c r="Y22" s="45"/>
      <c r="Z22" s="45"/>
      <c r="AA22" s="45"/>
      <c r="AB22" s="45"/>
      <c r="AC22" s="45"/>
    </row>
    <row r="23" spans="2:29" ht="14.25">
      <c r="B23" s="62"/>
      <c r="C23" s="62"/>
      <c r="D23" s="62"/>
      <c r="E23" s="62"/>
      <c r="F23" s="62"/>
      <c r="G23" s="62"/>
      <c r="H23" s="62"/>
      <c r="I23" s="62"/>
      <c r="J23" s="62"/>
      <c r="K23" s="62"/>
      <c r="T23" s="63"/>
      <c r="U23" s="64"/>
      <c r="V23" s="64"/>
      <c r="W23" s="132"/>
      <c r="X23" s="132"/>
      <c r="Y23" s="132"/>
      <c r="Z23" s="132"/>
      <c r="AA23" s="132"/>
      <c r="AB23" s="132"/>
      <c r="AC23" s="64"/>
    </row>
    <row r="24" spans="2:29" ht="12.75">
      <c r="B24" s="62"/>
      <c r="C24" s="62"/>
      <c r="D24" s="62"/>
      <c r="E24" s="62"/>
      <c r="F24" s="62"/>
      <c r="G24" s="62"/>
      <c r="H24" s="62"/>
      <c r="I24" s="62"/>
      <c r="J24" s="62"/>
      <c r="K24" s="62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2:29" ht="12.75">
      <c r="B25" s="62"/>
      <c r="C25" s="62"/>
      <c r="D25" s="62"/>
      <c r="E25" s="62"/>
      <c r="F25" s="62"/>
      <c r="G25" s="62"/>
      <c r="H25" s="62"/>
      <c r="I25" s="62"/>
      <c r="J25" s="62"/>
      <c r="K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2:29" ht="12.75">
      <c r="B26" s="62"/>
      <c r="C26" s="62"/>
      <c r="D26" s="62"/>
      <c r="E26" s="62"/>
      <c r="F26" s="62"/>
      <c r="G26" s="62"/>
      <c r="H26" s="62"/>
      <c r="I26" s="62"/>
      <c r="J26" s="62"/>
      <c r="K26" s="62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2:11" ht="12.7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2:11" ht="12.75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5" ht="12.75">
      <c r="B29" s="62"/>
      <c r="C29" s="62"/>
      <c r="D29" s="62"/>
      <c r="E29" s="62"/>
    </row>
    <row r="30" spans="2:5" ht="12.75">
      <c r="B30" s="62"/>
      <c r="C30" s="62"/>
      <c r="D30" s="62"/>
      <c r="E30" s="62"/>
    </row>
    <row r="31" spans="2:5" ht="12.75">
      <c r="B31" s="62"/>
      <c r="C31" s="62"/>
      <c r="D31" s="62"/>
      <c r="E31" s="62"/>
    </row>
    <row r="32" spans="2:5" ht="12.75">
      <c r="B32" s="62"/>
      <c r="C32" s="62"/>
      <c r="D32" s="62"/>
      <c r="E32" s="62"/>
    </row>
  </sheetData>
  <sheetProtection/>
  <mergeCells count="22">
    <mergeCell ref="AB8:AB10"/>
    <mergeCell ref="B9:B10"/>
    <mergeCell ref="R9:R10"/>
    <mergeCell ref="Y9:AA9"/>
    <mergeCell ref="L9:N9"/>
    <mergeCell ref="S9:U9"/>
    <mergeCell ref="I8:AA8"/>
    <mergeCell ref="I9:K9"/>
    <mergeCell ref="O9:Q9"/>
    <mergeCell ref="V9:X9"/>
    <mergeCell ref="U7:AB7"/>
    <mergeCell ref="U2:AB2"/>
    <mergeCell ref="A5:AB5"/>
    <mergeCell ref="A6:AB6"/>
    <mergeCell ref="B2:G2"/>
    <mergeCell ref="B3:G3"/>
    <mergeCell ref="A8:A10"/>
    <mergeCell ref="E8:F9"/>
    <mergeCell ref="G8:H9"/>
    <mergeCell ref="C9:C10"/>
    <mergeCell ref="D9:D10"/>
    <mergeCell ref="B8:D8"/>
  </mergeCells>
  <printOptions horizontalCentered="1"/>
  <pageMargins left="0.3" right="0.3" top="0.75" bottom="0.26" header="0.38" footer="0.24"/>
  <pageSetup fitToHeight="1" fitToWidth="1" horizontalDpi="600" verticalDpi="600" orientation="landscape" paperSize="9" scale="75" r:id="rId1"/>
  <ignoredErrors>
    <ignoredError sqref="AC12 AD12:AE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12.140625" style="10" bestFit="1" customWidth="1"/>
    <col min="2" max="2" width="6.7109375" style="10" customWidth="1"/>
    <col min="3" max="3" width="7.00390625" style="10" customWidth="1"/>
    <col min="4" max="4" width="8.8515625" style="10" customWidth="1"/>
    <col min="5" max="5" width="9.57421875" style="10" customWidth="1"/>
    <col min="6" max="7" width="6.28125" style="10" customWidth="1"/>
    <col min="8" max="8" width="6.140625" style="10" customWidth="1"/>
    <col min="9" max="10" width="5.57421875" style="10" customWidth="1"/>
    <col min="11" max="11" width="7.421875" style="10" customWidth="1"/>
    <col min="12" max="13" width="6.00390625" style="10" customWidth="1"/>
    <col min="14" max="14" width="6.28125" style="10" customWidth="1"/>
    <col min="15" max="15" width="5.421875" style="10" customWidth="1"/>
    <col min="16" max="18" width="6.00390625" style="10" customWidth="1"/>
    <col min="19" max="19" width="7.8515625" style="10" customWidth="1"/>
    <col min="20" max="20" width="6.140625" style="10" customWidth="1"/>
    <col min="21" max="21" width="6.421875" style="10" customWidth="1"/>
    <col min="22" max="22" width="7.421875" style="10" customWidth="1"/>
    <col min="23" max="16384" width="9.140625" style="10" customWidth="1"/>
  </cols>
  <sheetData>
    <row r="1" spans="2:6" ht="18.75">
      <c r="B1" s="157" t="s">
        <v>164</v>
      </c>
      <c r="C1" s="157"/>
      <c r="D1" s="157"/>
      <c r="E1" s="157"/>
      <c r="F1" s="157"/>
    </row>
    <row r="2" spans="1:22" ht="15.75" customHeight="1">
      <c r="A2" s="97"/>
      <c r="B2" s="150" t="s">
        <v>201</v>
      </c>
      <c r="C2" s="150"/>
      <c r="D2" s="150"/>
      <c r="E2" s="150"/>
      <c r="F2" s="150"/>
      <c r="G2" s="65"/>
      <c r="H2" s="5"/>
      <c r="I2" s="5"/>
      <c r="J2" s="5"/>
      <c r="K2" s="6"/>
      <c r="L2" s="20"/>
      <c r="M2" s="20"/>
      <c r="N2" s="20"/>
      <c r="O2" s="20"/>
      <c r="P2" s="20"/>
      <c r="Q2" s="20"/>
      <c r="R2" s="155" t="s">
        <v>143</v>
      </c>
      <c r="S2" s="155"/>
      <c r="T2" s="155"/>
      <c r="U2" s="155"/>
      <c r="V2" s="155"/>
    </row>
    <row r="3" spans="1:21" ht="12">
      <c r="A3" s="66"/>
      <c r="B3" s="66"/>
      <c r="C3" s="66"/>
      <c r="D3" s="66"/>
      <c r="E3" s="66"/>
      <c r="F3" s="66"/>
      <c r="G3" s="6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18.75">
      <c r="A5" s="150" t="s">
        <v>115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5">
      <c r="A6" s="151" t="str">
        <f>+'TTra.H.chính(1a)'!A5:AE5</f>
        <v>(Số liệu tính từ ngày 16/12/2015 đến ngày 15/12/2016)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1.25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s="1" customFormat="1" ht="50.25" customHeight="1">
      <c r="A8" s="141" t="s">
        <v>138</v>
      </c>
      <c r="B8" s="147" t="s">
        <v>118</v>
      </c>
      <c r="C8" s="147"/>
      <c r="D8" s="147" t="s">
        <v>119</v>
      </c>
      <c r="E8" s="147"/>
      <c r="F8" s="147"/>
      <c r="G8" s="147"/>
      <c r="H8" s="147" t="s">
        <v>120</v>
      </c>
      <c r="I8" s="147"/>
      <c r="J8" s="147"/>
      <c r="K8" s="147"/>
      <c r="L8" s="147"/>
      <c r="M8" s="147"/>
      <c r="N8" s="147"/>
      <c r="O8" s="147"/>
      <c r="P8" s="147"/>
      <c r="Q8" s="147" t="s">
        <v>81</v>
      </c>
      <c r="R8" s="147"/>
      <c r="S8" s="147"/>
      <c r="T8" s="147"/>
      <c r="U8" s="147"/>
      <c r="V8" s="145" t="s">
        <v>13</v>
      </c>
    </row>
    <row r="9" spans="1:22" s="98" customFormat="1" ht="47.25" customHeight="1">
      <c r="A9" s="142"/>
      <c r="B9" s="144"/>
      <c r="C9" s="144"/>
      <c r="D9" s="144" t="s">
        <v>82</v>
      </c>
      <c r="E9" s="144"/>
      <c r="F9" s="144" t="s">
        <v>130</v>
      </c>
      <c r="G9" s="144"/>
      <c r="H9" s="144" t="s">
        <v>83</v>
      </c>
      <c r="I9" s="144"/>
      <c r="J9" s="144" t="s">
        <v>167</v>
      </c>
      <c r="K9" s="144"/>
      <c r="L9" s="144" t="s">
        <v>63</v>
      </c>
      <c r="M9" s="144" t="s">
        <v>64</v>
      </c>
      <c r="N9" s="144"/>
      <c r="O9" s="144"/>
      <c r="P9" s="144"/>
      <c r="Q9" s="144" t="s">
        <v>11</v>
      </c>
      <c r="R9" s="144" t="s">
        <v>47</v>
      </c>
      <c r="S9" s="144"/>
      <c r="T9" s="144"/>
      <c r="U9" s="144"/>
      <c r="V9" s="146"/>
    </row>
    <row r="10" spans="1:22" s="1" customFormat="1" ht="39" customHeight="1">
      <c r="A10" s="142"/>
      <c r="B10" s="144" t="s">
        <v>116</v>
      </c>
      <c r="C10" s="144" t="s">
        <v>117</v>
      </c>
      <c r="D10" s="144" t="s">
        <v>14</v>
      </c>
      <c r="E10" s="144" t="s">
        <v>10</v>
      </c>
      <c r="F10" s="144" t="s">
        <v>14</v>
      </c>
      <c r="G10" s="144" t="s">
        <v>10</v>
      </c>
      <c r="H10" s="144" t="s">
        <v>61</v>
      </c>
      <c r="I10" s="144" t="s">
        <v>62</v>
      </c>
      <c r="J10" s="144" t="s">
        <v>61</v>
      </c>
      <c r="K10" s="144" t="s">
        <v>62</v>
      </c>
      <c r="L10" s="144"/>
      <c r="M10" s="144" t="s">
        <v>65</v>
      </c>
      <c r="N10" s="144"/>
      <c r="O10" s="144" t="s">
        <v>7</v>
      </c>
      <c r="P10" s="144"/>
      <c r="Q10" s="144"/>
      <c r="R10" s="144" t="s">
        <v>66</v>
      </c>
      <c r="S10" s="144"/>
      <c r="T10" s="144" t="s">
        <v>45</v>
      </c>
      <c r="U10" s="144"/>
      <c r="V10" s="146"/>
    </row>
    <row r="11" spans="1:22" s="1" customFormat="1" ht="33.75" customHeight="1">
      <c r="A11" s="142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68" t="s">
        <v>32</v>
      </c>
      <c r="N11" s="68" t="s">
        <v>8</v>
      </c>
      <c r="O11" s="68" t="s">
        <v>32</v>
      </c>
      <c r="P11" s="68" t="s">
        <v>8</v>
      </c>
      <c r="Q11" s="144"/>
      <c r="R11" s="68" t="s">
        <v>32</v>
      </c>
      <c r="S11" s="68" t="s">
        <v>8</v>
      </c>
      <c r="T11" s="68" t="s">
        <v>32</v>
      </c>
      <c r="U11" s="68" t="s">
        <v>8</v>
      </c>
      <c r="V11" s="146"/>
    </row>
    <row r="12" spans="1:22" s="1" customFormat="1" ht="13.5" customHeight="1">
      <c r="A12" s="36" t="s">
        <v>114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3">
        <v>21</v>
      </c>
    </row>
    <row r="13" spans="1:22" s="21" customFormat="1" ht="21.75" customHeight="1" thickBot="1">
      <c r="A13" s="4" t="s">
        <v>145</v>
      </c>
      <c r="B13" s="120">
        <v>0</v>
      </c>
      <c r="C13" s="120">
        <v>0</v>
      </c>
      <c r="D13" s="120">
        <v>0</v>
      </c>
      <c r="E13" s="120">
        <v>0</v>
      </c>
      <c r="F13" s="120">
        <v>10</v>
      </c>
      <c r="G13" s="120">
        <v>772</v>
      </c>
      <c r="H13" s="120">
        <v>9</v>
      </c>
      <c r="I13" s="120">
        <v>18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f>+'TTra.H.chính(1a)'!W12</f>
        <v>75</v>
      </c>
      <c r="R13" s="120">
        <v>0</v>
      </c>
      <c r="S13" s="120">
        <v>0</v>
      </c>
      <c r="T13" s="120">
        <v>28</v>
      </c>
      <c r="U13" s="120">
        <v>67</v>
      </c>
      <c r="V13" s="123">
        <v>0</v>
      </c>
    </row>
    <row r="14" ht="12.75" customHeight="1"/>
    <row r="15" spans="13:21" ht="18.75">
      <c r="M15" s="96"/>
      <c r="N15" s="96"/>
      <c r="O15" s="96"/>
      <c r="P15" s="96"/>
      <c r="Q15" s="96"/>
      <c r="R15" s="96"/>
      <c r="S15" s="96"/>
      <c r="T15" s="96"/>
      <c r="U15" s="96"/>
    </row>
    <row r="16" spans="1:22" ht="12.75" customHeight="1">
      <c r="A16" s="6"/>
      <c r="S16" s="11"/>
      <c r="T16" s="11"/>
      <c r="U16" s="11"/>
      <c r="V16" s="11"/>
    </row>
    <row r="17" spans="11:22" ht="12.75" customHeight="1">
      <c r="K17" s="12"/>
      <c r="L17" s="13"/>
      <c r="M17" s="13"/>
      <c r="N17" s="13"/>
      <c r="O17" s="13"/>
      <c r="P17" s="13"/>
      <c r="Q17" s="13"/>
      <c r="S17" s="14"/>
      <c r="T17" s="14"/>
      <c r="U17" s="14"/>
      <c r="V17" s="14"/>
    </row>
    <row r="18" spans="11:22" ht="12.75" customHeight="1">
      <c r="K18" s="12"/>
      <c r="L18" s="13"/>
      <c r="M18" s="13"/>
      <c r="N18" s="13"/>
      <c r="O18" s="13"/>
      <c r="P18" s="13"/>
      <c r="Q18" s="13"/>
      <c r="S18" s="15"/>
      <c r="T18" s="15"/>
      <c r="U18" s="15"/>
      <c r="V18" s="15"/>
    </row>
    <row r="19" spans="11:22" ht="12.75" customHeight="1">
      <c r="K19" s="12"/>
      <c r="L19" s="13"/>
      <c r="M19" s="13"/>
      <c r="N19" s="13"/>
      <c r="O19" s="13"/>
      <c r="P19" s="13"/>
      <c r="Q19" s="13"/>
      <c r="S19" s="16"/>
      <c r="T19" s="16"/>
      <c r="U19" s="16"/>
      <c r="V19" s="16"/>
    </row>
    <row r="20" spans="11:22" ht="12.75" customHeight="1">
      <c r="K20" s="12"/>
      <c r="L20" s="13"/>
      <c r="M20" s="13"/>
      <c r="N20" s="13"/>
      <c r="O20" s="13"/>
      <c r="P20" s="13"/>
      <c r="Q20" s="13"/>
      <c r="S20" s="16"/>
      <c r="T20" s="16"/>
      <c r="U20" s="16"/>
      <c r="V20" s="16"/>
    </row>
    <row r="21" spans="1:18" ht="12.75" customHeight="1">
      <c r="A21" s="1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8"/>
    </row>
    <row r="22" spans="1:22" ht="12.75" customHeight="1">
      <c r="A22" s="1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2.75" customHeight="1">
      <c r="A23" s="12"/>
      <c r="B23" s="18"/>
      <c r="C23" s="18"/>
      <c r="D23" s="18"/>
      <c r="E23" s="18"/>
      <c r="F23" s="18"/>
      <c r="G23" s="1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3" ht="12.75" customHeight="1">
      <c r="A24" s="12"/>
      <c r="B24" s="18"/>
      <c r="C24" s="18"/>
      <c r="D24" s="18"/>
      <c r="E24" s="18"/>
      <c r="F24" s="18"/>
      <c r="G24" s="1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43"/>
      <c r="S24" s="143"/>
      <c r="T24" s="143"/>
      <c r="U24" s="143"/>
      <c r="V24" s="143"/>
      <c r="W24" s="143"/>
    </row>
    <row r="25" spans="1:22" ht="12.75" customHeight="1">
      <c r="A25" s="12"/>
      <c r="B25" s="18"/>
      <c r="C25" s="18"/>
      <c r="D25" s="18"/>
      <c r="E25" s="18"/>
      <c r="F25" s="18"/>
      <c r="G25" s="1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 customHeight="1">
      <c r="A26" s="12"/>
      <c r="B26" s="18"/>
      <c r="C26" s="18"/>
      <c r="D26" s="18"/>
      <c r="E26" s="18"/>
      <c r="F26" s="18"/>
      <c r="G26" s="1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 customHeight="1">
      <c r="A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 customHeight="1">
      <c r="A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>
      <c r="J29" s="2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4">
    <mergeCell ref="B1:F1"/>
    <mergeCell ref="B2:F2"/>
    <mergeCell ref="R2:V2"/>
    <mergeCell ref="I10:I11"/>
    <mergeCell ref="J10:J11"/>
    <mergeCell ref="K10:K11"/>
    <mergeCell ref="A5:V5"/>
    <mergeCell ref="H9:I9"/>
    <mergeCell ref="T10:U10"/>
    <mergeCell ref="E10:E11"/>
    <mergeCell ref="M9:P9"/>
    <mergeCell ref="R24:W24"/>
    <mergeCell ref="Q9:Q11"/>
    <mergeCell ref="V8:V11"/>
    <mergeCell ref="R9:U9"/>
    <mergeCell ref="M10:N10"/>
    <mergeCell ref="O10:P10"/>
    <mergeCell ref="R10:S10"/>
    <mergeCell ref="B8:C9"/>
    <mergeCell ref="D9:E9"/>
    <mergeCell ref="A6:V6"/>
    <mergeCell ref="A8:A11"/>
    <mergeCell ref="H8:P8"/>
    <mergeCell ref="D8:G8"/>
    <mergeCell ref="D10:D11"/>
    <mergeCell ref="Q8:U8"/>
    <mergeCell ref="B10:B11"/>
    <mergeCell ref="C10:C11"/>
    <mergeCell ref="H10:H11"/>
    <mergeCell ref="L9:L11"/>
    <mergeCell ref="F9:G9"/>
    <mergeCell ref="J9:K9"/>
    <mergeCell ref="F10:F11"/>
    <mergeCell ref="G10:G11"/>
  </mergeCells>
  <printOptions horizontalCentered="1"/>
  <pageMargins left="0.1" right="0.1" top="0.75" bottom="0.590551181102362" header="0" footer="0"/>
  <pageSetup fitToHeight="1" fitToWidth="1" horizontalDpi="600" verticalDpi="600" orientation="landscape" paperSize="9" scale="97" r:id="rId1"/>
  <ignoredErrors>
    <ignoredError sqref="W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2"/>
  <sheetViews>
    <sheetView zoomScale="85" zoomScaleNormal="85" zoomScalePageLayoutView="0" workbookViewId="0" topLeftCell="A13">
      <selection activeCell="P15" sqref="P15"/>
    </sheetView>
  </sheetViews>
  <sheetFormatPr defaultColWidth="9.140625" defaultRowHeight="12.75"/>
  <cols>
    <col min="1" max="1" width="12.140625" style="20" bestFit="1" customWidth="1"/>
    <col min="2" max="2" width="5.28125" style="20" customWidth="1"/>
    <col min="3" max="3" width="6.7109375" style="20" customWidth="1"/>
    <col min="4" max="4" width="7.00390625" style="20" customWidth="1"/>
    <col min="5" max="6" width="7.57421875" style="20" customWidth="1"/>
    <col min="7" max="7" width="6.7109375" style="20" customWidth="1"/>
    <col min="8" max="8" width="6.28125" style="20" customWidth="1"/>
    <col min="9" max="9" width="5.57421875" style="20" customWidth="1"/>
    <col min="10" max="10" width="6.8515625" style="20" customWidth="1"/>
    <col min="11" max="11" width="7.28125" style="20" customWidth="1"/>
    <col min="12" max="12" width="6.7109375" style="20" customWidth="1"/>
    <col min="13" max="13" width="5.421875" style="20" customWidth="1"/>
    <col min="14" max="14" width="6.8515625" style="20" customWidth="1"/>
    <col min="15" max="15" width="5.140625" style="20" customWidth="1"/>
    <col min="16" max="17" width="5.7109375" style="20" customWidth="1"/>
    <col min="18" max="18" width="5.57421875" style="20" customWidth="1"/>
    <col min="19" max="19" width="6.57421875" style="20" customWidth="1"/>
    <col min="20" max="20" width="4.8515625" style="20" customWidth="1"/>
    <col min="21" max="21" width="5.140625" style="20" customWidth="1"/>
    <col min="22" max="22" width="4.28125" style="20" customWidth="1"/>
    <col min="23" max="23" width="6.7109375" style="20" customWidth="1"/>
    <col min="24" max="25" width="5.28125" style="20" customWidth="1"/>
    <col min="26" max="26" width="6.7109375" style="20" customWidth="1"/>
    <col min="27" max="16384" width="9.140625" style="20" customWidth="1"/>
  </cols>
  <sheetData>
    <row r="2" spans="1:35" ht="15.75">
      <c r="A2" s="182" t="s">
        <v>206</v>
      </c>
      <c r="B2" s="150"/>
      <c r="C2" s="150"/>
      <c r="D2" s="150"/>
      <c r="E2" s="150"/>
      <c r="F2" s="150"/>
      <c r="K2" s="5"/>
      <c r="L2" s="5"/>
      <c r="M2" s="5"/>
      <c r="N2" s="5"/>
      <c r="O2" s="5"/>
      <c r="P2" s="5"/>
      <c r="Q2" s="5"/>
      <c r="R2" s="5"/>
      <c r="S2" s="5"/>
      <c r="T2" s="5"/>
      <c r="U2" s="155" t="s">
        <v>162</v>
      </c>
      <c r="V2" s="155"/>
      <c r="W2" s="155"/>
      <c r="X2" s="155"/>
      <c r="Y2" s="155"/>
      <c r="Z2" s="155"/>
      <c r="AF2" s="14"/>
      <c r="AG2" s="14"/>
      <c r="AH2" s="14"/>
      <c r="AI2" s="14"/>
    </row>
    <row r="3" spans="1:10" ht="21.75" customHeight="1">
      <c r="A3" s="150"/>
      <c r="B3" s="150"/>
      <c r="C3" s="150"/>
      <c r="D3" s="150"/>
      <c r="E3" s="150"/>
      <c r="F3" s="150"/>
      <c r="G3" s="66"/>
      <c r="H3" s="66"/>
      <c r="I3" s="66"/>
      <c r="J3" s="66"/>
    </row>
    <row r="5" spans="1:26" ht="16.5" customHeight="1">
      <c r="A5" s="150" t="s">
        <v>147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36" ht="15">
      <c r="A6" s="151" t="str">
        <f>+'TTra.H.chính(1a)'!A5:AE5</f>
        <v>(Số liệu tính từ ngày 16/12/2015 đến ngày 15/12/2016)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9" ht="13.5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31" s="99" customFormat="1" ht="29.25" customHeight="1">
      <c r="A8" s="141" t="s">
        <v>148</v>
      </c>
      <c r="B8" s="147" t="s">
        <v>149</v>
      </c>
      <c r="C8" s="147" t="s">
        <v>150</v>
      </c>
      <c r="D8" s="147" t="s">
        <v>151</v>
      </c>
      <c r="E8" s="147"/>
      <c r="F8" s="147"/>
      <c r="G8" s="147"/>
      <c r="H8" s="147" t="s">
        <v>4</v>
      </c>
      <c r="I8" s="147"/>
      <c r="J8" s="147"/>
      <c r="K8" s="147"/>
      <c r="L8" s="147" t="s">
        <v>5</v>
      </c>
      <c r="M8" s="147"/>
      <c r="N8" s="147"/>
      <c r="O8" s="147"/>
      <c r="P8" s="147" t="s">
        <v>6</v>
      </c>
      <c r="Q8" s="147"/>
      <c r="R8" s="147"/>
      <c r="S8" s="147"/>
      <c r="T8" s="147" t="s">
        <v>152</v>
      </c>
      <c r="U8" s="147"/>
      <c r="V8" s="147"/>
      <c r="W8" s="147"/>
      <c r="X8" s="147" t="s">
        <v>153</v>
      </c>
      <c r="Y8" s="147"/>
      <c r="Z8" s="145" t="s">
        <v>13</v>
      </c>
      <c r="AB8" s="100"/>
      <c r="AC8" s="100"/>
      <c r="AD8" s="100"/>
      <c r="AE8" s="100"/>
    </row>
    <row r="9" spans="1:31" s="99" customFormat="1" ht="27.75" customHeight="1">
      <c r="A9" s="142"/>
      <c r="B9" s="144"/>
      <c r="C9" s="144"/>
      <c r="D9" s="144" t="s">
        <v>154</v>
      </c>
      <c r="E9" s="144" t="s">
        <v>155</v>
      </c>
      <c r="F9" s="144" t="s">
        <v>156</v>
      </c>
      <c r="G9" s="144" t="s">
        <v>93</v>
      </c>
      <c r="H9" s="144" t="s">
        <v>154</v>
      </c>
      <c r="I9" s="144" t="s">
        <v>155</v>
      </c>
      <c r="J9" s="144" t="s">
        <v>157</v>
      </c>
      <c r="K9" s="144" t="s">
        <v>93</v>
      </c>
      <c r="L9" s="144" t="s">
        <v>154</v>
      </c>
      <c r="M9" s="144" t="s">
        <v>155</v>
      </c>
      <c r="N9" s="144" t="s">
        <v>156</v>
      </c>
      <c r="O9" s="144" t="s">
        <v>93</v>
      </c>
      <c r="P9" s="144" t="s">
        <v>7</v>
      </c>
      <c r="Q9" s="144"/>
      <c r="R9" s="144" t="s">
        <v>126</v>
      </c>
      <c r="S9" s="144"/>
      <c r="T9" s="144" t="s">
        <v>45</v>
      </c>
      <c r="U9" s="144"/>
      <c r="V9" s="144" t="s">
        <v>127</v>
      </c>
      <c r="W9" s="144"/>
      <c r="X9" s="144"/>
      <c r="Y9" s="144"/>
      <c r="Z9" s="146"/>
      <c r="AB9" s="100"/>
      <c r="AC9" s="101"/>
      <c r="AD9" s="101"/>
      <c r="AE9" s="101"/>
    </row>
    <row r="10" spans="1:31" s="99" customFormat="1" ht="51.75" customHeight="1">
      <c r="A10" s="142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68" t="s">
        <v>32</v>
      </c>
      <c r="Q10" s="68" t="s">
        <v>8</v>
      </c>
      <c r="R10" s="68" t="s">
        <v>9</v>
      </c>
      <c r="S10" s="68" t="s">
        <v>46</v>
      </c>
      <c r="T10" s="68" t="s">
        <v>32</v>
      </c>
      <c r="U10" s="68" t="s">
        <v>8</v>
      </c>
      <c r="V10" s="68" t="s">
        <v>9</v>
      </c>
      <c r="W10" s="68" t="s">
        <v>46</v>
      </c>
      <c r="X10" s="68" t="s">
        <v>158</v>
      </c>
      <c r="Y10" s="68" t="s">
        <v>140</v>
      </c>
      <c r="Z10" s="146"/>
      <c r="AB10" s="100"/>
      <c r="AC10" s="101"/>
      <c r="AD10" s="101"/>
      <c r="AE10" s="101"/>
    </row>
    <row r="11" spans="1:26" ht="12">
      <c r="A11" s="36" t="s">
        <v>114</v>
      </c>
      <c r="B11" s="2">
        <v>1</v>
      </c>
      <c r="C11" s="2">
        <v>2</v>
      </c>
      <c r="D11" s="2" t="s">
        <v>159</v>
      </c>
      <c r="E11" s="2">
        <v>4</v>
      </c>
      <c r="F11" s="2">
        <v>5</v>
      </c>
      <c r="G11" s="2">
        <v>6</v>
      </c>
      <c r="H11" s="2" t="s">
        <v>160</v>
      </c>
      <c r="I11" s="2">
        <v>8</v>
      </c>
      <c r="J11" s="2">
        <v>9</v>
      </c>
      <c r="K11" s="2">
        <v>10</v>
      </c>
      <c r="L11" s="2" t="s">
        <v>121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2">
        <v>24</v>
      </c>
      <c r="Z11" s="3">
        <v>25</v>
      </c>
    </row>
    <row r="12" spans="1:26" ht="12">
      <c r="A12" s="52" t="s">
        <v>173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</row>
    <row r="13" spans="1:26" ht="12">
      <c r="A13" s="52" t="s">
        <v>174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</row>
    <row r="14" spans="1:26" ht="12">
      <c r="A14" s="52" t="s">
        <v>175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1:26" ht="12">
      <c r="A15" s="52" t="s">
        <v>176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</row>
    <row r="16" spans="1:26" ht="12">
      <c r="A16" s="52" t="s">
        <v>177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</row>
    <row r="17" spans="1:26" ht="12">
      <c r="A17" s="52" t="s">
        <v>178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</row>
    <row r="18" spans="1:26" ht="12">
      <c r="A18" s="52" t="s">
        <v>179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ht="12">
      <c r="A19" s="52" t="s">
        <v>180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</row>
    <row r="20" spans="1:26" ht="12">
      <c r="A20" s="52" t="s">
        <v>181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</row>
    <row r="21" spans="1:26" ht="12">
      <c r="A21" s="52" t="s">
        <v>182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</row>
    <row r="22" spans="1:26" ht="12">
      <c r="A22" s="52" t="s">
        <v>183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</row>
    <row r="23" spans="1:26" ht="12">
      <c r="A23" s="52" t="s">
        <v>170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</row>
    <row r="24" spans="1:26" ht="12">
      <c r="A24" s="52" t="s">
        <v>184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spans="1:26" ht="12">
      <c r="A25" s="52" t="s">
        <v>185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</row>
    <row r="26" spans="1:26" ht="12">
      <c r="A26" s="52" t="s">
        <v>186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</row>
    <row r="27" spans="1:26" ht="12">
      <c r="A27" s="52" t="s">
        <v>169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</row>
    <row r="28" spans="1:26" ht="12">
      <c r="A28" s="52" t="s">
        <v>187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</row>
    <row r="29" spans="1:26" ht="12">
      <c r="A29" s="52" t="s">
        <v>188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</row>
    <row r="30" spans="1:26" ht="12">
      <c r="A30" s="52" t="s">
        <v>168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</row>
    <row r="31" spans="1:26" ht="12">
      <c r="A31" s="52" t="s">
        <v>171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spans="1:26" ht="12">
      <c r="A32" s="52" t="s">
        <v>172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</row>
    <row r="33" spans="1:26" ht="12">
      <c r="A33" s="82" t="s">
        <v>189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2">
      <c r="A34" s="82" t="s">
        <v>190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ht="12">
      <c r="A35" s="82" t="s">
        <v>191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ht="12">
      <c r="A36" s="82" t="s">
        <v>192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  <row r="37" spans="1:26" ht="12">
      <c r="A37" s="82" t="s">
        <v>193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</row>
    <row r="38" spans="1:26" ht="12">
      <c r="A38" s="82" t="s">
        <v>194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</row>
    <row r="39" spans="1:26" ht="12">
      <c r="A39" s="82" t="s">
        <v>195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</row>
    <row r="40" spans="1:26" ht="12">
      <c r="A40" s="82" t="s">
        <v>196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</row>
    <row r="41" spans="1:26" ht="12">
      <c r="A41" s="82" t="s">
        <v>197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</row>
    <row r="42" spans="1:26" ht="12.75" thickBot="1">
      <c r="A42" s="4" t="s">
        <v>145</v>
      </c>
      <c r="B42" s="102">
        <f>SUM(B12:B41)</f>
        <v>0</v>
      </c>
      <c r="C42" s="102">
        <f aca="true" t="shared" si="0" ref="C42:Z42">SUM(C12:C41)</f>
        <v>0</v>
      </c>
      <c r="D42" s="102">
        <f t="shared" si="0"/>
        <v>0</v>
      </c>
      <c r="E42" s="102">
        <f t="shared" si="0"/>
        <v>0</v>
      </c>
      <c r="F42" s="102">
        <f t="shared" si="0"/>
        <v>0</v>
      </c>
      <c r="G42" s="102">
        <f t="shared" si="0"/>
        <v>0</v>
      </c>
      <c r="H42" s="102">
        <f t="shared" si="0"/>
        <v>0</v>
      </c>
      <c r="I42" s="102">
        <f t="shared" si="0"/>
        <v>0</v>
      </c>
      <c r="J42" s="102">
        <f t="shared" si="0"/>
        <v>0</v>
      </c>
      <c r="K42" s="102">
        <f t="shared" si="0"/>
        <v>0</v>
      </c>
      <c r="L42" s="102">
        <f t="shared" si="0"/>
        <v>0</v>
      </c>
      <c r="M42" s="102">
        <f t="shared" si="0"/>
        <v>0</v>
      </c>
      <c r="N42" s="102">
        <f t="shared" si="0"/>
        <v>0</v>
      </c>
      <c r="O42" s="102">
        <f t="shared" si="0"/>
        <v>0</v>
      </c>
      <c r="P42" s="102">
        <f t="shared" si="0"/>
        <v>0</v>
      </c>
      <c r="Q42" s="102">
        <f t="shared" si="0"/>
        <v>0</v>
      </c>
      <c r="R42" s="102">
        <f t="shared" si="0"/>
        <v>0</v>
      </c>
      <c r="S42" s="102">
        <f t="shared" si="0"/>
        <v>0</v>
      </c>
      <c r="T42" s="102">
        <f t="shared" si="0"/>
        <v>0</v>
      </c>
      <c r="U42" s="102">
        <f t="shared" si="0"/>
        <v>0</v>
      </c>
      <c r="V42" s="102">
        <f t="shared" si="0"/>
        <v>0</v>
      </c>
      <c r="W42" s="102">
        <f t="shared" si="0"/>
        <v>0</v>
      </c>
      <c r="X42" s="102">
        <f t="shared" si="0"/>
        <v>0</v>
      </c>
      <c r="Y42" s="102">
        <f t="shared" si="0"/>
        <v>0</v>
      </c>
      <c r="Z42" s="103">
        <f t="shared" si="0"/>
        <v>0</v>
      </c>
    </row>
    <row r="43" spans="1:26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8" customFormat="1" ht="19.5">
      <c r="A44" s="32"/>
      <c r="B44" s="33"/>
      <c r="C44" s="33"/>
      <c r="D44" s="33"/>
      <c r="O44" s="96"/>
      <c r="P44" s="96"/>
      <c r="Q44" s="96"/>
      <c r="R44" s="96"/>
      <c r="S44" s="96"/>
      <c r="T44" s="96"/>
      <c r="U44" s="34" t="s">
        <v>166</v>
      </c>
      <c r="W44" s="96"/>
      <c r="X44" s="96"/>
      <c r="Y44" s="96"/>
      <c r="Z44" s="96"/>
    </row>
    <row r="45" spans="1:26" s="12" customFormat="1" ht="12.75">
      <c r="A45" s="104"/>
      <c r="B45" s="105"/>
      <c r="C45" s="106"/>
      <c r="D45" s="106"/>
      <c r="N45" s="2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6" s="12" customFormat="1" ht="12.75">
      <c r="A46" s="106"/>
      <c r="B46" s="105"/>
      <c r="C46" s="105"/>
      <c r="D46" s="105"/>
      <c r="E46" s="18"/>
      <c r="F46" s="18"/>
    </row>
    <row r="47" spans="1:7" ht="12.75">
      <c r="A47" s="107"/>
      <c r="B47" s="105"/>
      <c r="C47" s="105"/>
      <c r="D47" s="105"/>
      <c r="E47" s="18"/>
      <c r="F47" s="18"/>
      <c r="G47" s="12"/>
    </row>
    <row r="48" spans="2:7" ht="12.75">
      <c r="B48" s="18"/>
      <c r="C48" s="18"/>
      <c r="D48" s="18"/>
      <c r="E48" s="18"/>
      <c r="F48" s="18"/>
      <c r="G48" s="12"/>
    </row>
    <row r="49" spans="2:12" ht="12.75">
      <c r="B49" s="18"/>
      <c r="C49" s="18"/>
      <c r="D49" s="18"/>
      <c r="E49" s="18"/>
      <c r="F49" s="18"/>
      <c r="G49" s="14"/>
      <c r="H49" s="108"/>
      <c r="I49" s="66"/>
      <c r="J49" s="66"/>
      <c r="K49" s="66"/>
      <c r="L49" s="108"/>
    </row>
    <row r="50" spans="2:7" ht="12.75">
      <c r="B50" s="18"/>
      <c r="C50" s="18"/>
      <c r="D50" s="18"/>
      <c r="E50" s="18"/>
      <c r="F50" s="18"/>
      <c r="G50" s="12"/>
    </row>
    <row r="51" spans="2:7" ht="12.75">
      <c r="B51" s="18"/>
      <c r="C51" s="18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</sheetData>
  <sheetProtection/>
  <mergeCells count="30">
    <mergeCell ref="A2:F3"/>
    <mergeCell ref="M9:M10"/>
    <mergeCell ref="C8:C10"/>
    <mergeCell ref="J9:J10"/>
    <mergeCell ref="F9:F10"/>
    <mergeCell ref="T9:U9"/>
    <mergeCell ref="V9:W9"/>
    <mergeCell ref="Z8:Z10"/>
    <mergeCell ref="X8:Y9"/>
    <mergeCell ref="T8:W8"/>
    <mergeCell ref="G9:G10"/>
    <mergeCell ref="D8:G8"/>
    <mergeCell ref="H8:K8"/>
    <mergeCell ref="P9:Q9"/>
    <mergeCell ref="O9:O10"/>
    <mergeCell ref="K9:K10"/>
    <mergeCell ref="L8:O8"/>
    <mergeCell ref="P8:S8"/>
    <mergeCell ref="N9:N10"/>
    <mergeCell ref="R9:S9"/>
    <mergeCell ref="U2:Z2"/>
    <mergeCell ref="A5:Z5"/>
    <mergeCell ref="L9:L10"/>
    <mergeCell ref="A6:Z6"/>
    <mergeCell ref="A8:A10"/>
    <mergeCell ref="B8:B10"/>
    <mergeCell ref="D9:D10"/>
    <mergeCell ref="E9:E10"/>
    <mergeCell ref="H9:H10"/>
    <mergeCell ref="I9:I10"/>
  </mergeCells>
  <printOptions horizontalCentered="1"/>
  <pageMargins left="0.2" right="0.2" top="0.75" bottom="1" header="0.5" footer="0.5"/>
  <pageSetup fitToHeight="1" fitToWidth="1" horizontalDpi="600" verticalDpi="600" orientation="landscape" paperSize="9" scale="89" r:id="rId1"/>
  <ignoredErrors>
    <ignoredError sqref="B41:Z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3"/>
  <sheetViews>
    <sheetView zoomScale="85" zoomScaleNormal="85" zoomScalePageLayoutView="0" workbookViewId="0" topLeftCell="A1">
      <selection activeCell="N21" sqref="N21"/>
    </sheetView>
  </sheetViews>
  <sheetFormatPr defaultColWidth="9.140625" defaultRowHeight="12.75"/>
  <cols>
    <col min="1" max="1" width="12.140625" style="12" bestFit="1" customWidth="1"/>
    <col min="2" max="2" width="7.421875" style="12" bestFit="1" customWidth="1"/>
    <col min="3" max="3" width="9.140625" style="12" customWidth="1"/>
    <col min="4" max="4" width="7.57421875" style="12" customWidth="1"/>
    <col min="5" max="5" width="6.7109375" style="12" customWidth="1"/>
    <col min="6" max="6" width="7.28125" style="12" customWidth="1"/>
    <col min="7" max="7" width="6.00390625" style="12" customWidth="1"/>
    <col min="8" max="8" width="6.57421875" style="12" customWidth="1"/>
    <col min="9" max="10" width="7.28125" style="12" customWidth="1"/>
    <col min="11" max="11" width="6.8515625" style="12" customWidth="1"/>
    <col min="12" max="12" width="5.8515625" style="12" customWidth="1"/>
    <col min="13" max="13" width="5.00390625" style="12" customWidth="1"/>
    <col min="14" max="14" width="4.57421875" style="12" customWidth="1"/>
    <col min="15" max="15" width="5.00390625" style="12" customWidth="1"/>
    <col min="16" max="16" width="5.421875" style="12" customWidth="1"/>
    <col min="17" max="17" width="4.00390625" style="12" customWidth="1"/>
    <col min="18" max="19" width="5.421875" style="12" customWidth="1"/>
    <col min="20" max="20" width="5.28125" style="12" customWidth="1"/>
    <col min="21" max="21" width="5.00390625" style="12" customWidth="1"/>
    <col min="22" max="22" width="6.421875" style="12" customWidth="1"/>
    <col min="23" max="23" width="5.7109375" style="12" customWidth="1"/>
    <col min="24" max="24" width="6.421875" style="12" customWidth="1"/>
    <col min="25" max="25" width="5.57421875" style="12" customWidth="1"/>
    <col min="26" max="16384" width="9.140625" style="12" customWidth="1"/>
  </cols>
  <sheetData>
    <row r="2" spans="2:31" ht="15.75" customHeight="1">
      <c r="B2" s="157" t="s">
        <v>164</v>
      </c>
      <c r="C2" s="157"/>
      <c r="D2" s="157"/>
      <c r="E2" s="157"/>
      <c r="F2" s="157"/>
      <c r="G2" s="66"/>
      <c r="H2" s="20"/>
      <c r="I2" s="20"/>
      <c r="J2" s="20"/>
      <c r="K2" s="20"/>
      <c r="L2" s="20"/>
      <c r="M2" s="20"/>
      <c r="N2" s="20"/>
      <c r="O2" s="6"/>
      <c r="P2" s="6"/>
      <c r="Q2" s="14"/>
      <c r="R2" s="14"/>
      <c r="S2" s="155" t="s">
        <v>161</v>
      </c>
      <c r="T2" s="155"/>
      <c r="U2" s="155"/>
      <c r="V2" s="155"/>
      <c r="W2" s="155"/>
      <c r="X2" s="155"/>
      <c r="Y2" s="155"/>
      <c r="Z2" s="20"/>
      <c r="AB2" s="109"/>
      <c r="AC2" s="109"/>
      <c r="AD2" s="109"/>
      <c r="AE2" s="109"/>
    </row>
    <row r="3" spans="1:31" ht="18.75">
      <c r="A3" s="66"/>
      <c r="B3" s="150" t="s">
        <v>201</v>
      </c>
      <c r="C3" s="150"/>
      <c r="D3" s="150"/>
      <c r="E3" s="150"/>
      <c r="F3" s="150"/>
      <c r="G3" s="66"/>
      <c r="H3" s="66"/>
      <c r="I3" s="66"/>
      <c r="J3" s="66"/>
      <c r="K3" s="66"/>
      <c r="L3" s="66"/>
      <c r="M3" s="66"/>
      <c r="N3" s="6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26" s="20" customFormat="1" ht="18.75">
      <c r="A5" s="150" t="s">
        <v>144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10"/>
    </row>
    <row r="6" spans="1:27" s="20" customFormat="1" ht="1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1"/>
      <c r="AA6" s="11"/>
    </row>
    <row r="7" spans="1:25" s="20" customFormat="1" ht="1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S7" s="152" t="s">
        <v>59</v>
      </c>
      <c r="T7" s="152"/>
      <c r="U7" s="152"/>
      <c r="V7" s="152"/>
      <c r="W7" s="152"/>
      <c r="X7" s="152"/>
      <c r="Y7" s="152"/>
    </row>
    <row r="8" ht="6.75" customHeight="1" thickBot="1"/>
    <row r="9" spans="1:25" ht="27" customHeight="1">
      <c r="A9" s="141" t="s">
        <v>138</v>
      </c>
      <c r="B9" s="147" t="s">
        <v>78</v>
      </c>
      <c r="C9" s="147"/>
      <c r="D9" s="147"/>
      <c r="E9" s="147"/>
      <c r="F9" s="147"/>
      <c r="G9" s="147"/>
      <c r="H9" s="147" t="s">
        <v>58</v>
      </c>
      <c r="I9" s="147"/>
      <c r="J9" s="147"/>
      <c r="K9" s="147"/>
      <c r="L9" s="147"/>
      <c r="M9" s="147"/>
      <c r="N9" s="147"/>
      <c r="O9" s="147" t="s">
        <v>67</v>
      </c>
      <c r="P9" s="147"/>
      <c r="Q9" s="147"/>
      <c r="R9" s="147"/>
      <c r="S9" s="147"/>
      <c r="T9" s="147"/>
      <c r="U9" s="147"/>
      <c r="V9" s="147"/>
      <c r="W9" s="147" t="s">
        <v>52</v>
      </c>
      <c r="X9" s="147" t="s">
        <v>60</v>
      </c>
      <c r="Y9" s="145" t="s">
        <v>13</v>
      </c>
    </row>
    <row r="10" spans="1:25" ht="13.5" customHeight="1">
      <c r="A10" s="142"/>
      <c r="B10" s="144" t="s">
        <v>21</v>
      </c>
      <c r="C10" s="144" t="s">
        <v>12</v>
      </c>
      <c r="D10" s="144"/>
      <c r="E10" s="144"/>
      <c r="F10" s="144"/>
      <c r="G10" s="144"/>
      <c r="H10" s="144" t="s">
        <v>88</v>
      </c>
      <c r="I10" s="144" t="s">
        <v>53</v>
      </c>
      <c r="J10" s="144" t="s">
        <v>54</v>
      </c>
      <c r="K10" s="144" t="s">
        <v>55</v>
      </c>
      <c r="L10" s="144" t="s">
        <v>56</v>
      </c>
      <c r="M10" s="144" t="s">
        <v>57</v>
      </c>
      <c r="N10" s="144"/>
      <c r="O10" s="144" t="s">
        <v>21</v>
      </c>
      <c r="P10" s="144"/>
      <c r="Q10" s="144" t="s">
        <v>12</v>
      </c>
      <c r="R10" s="144"/>
      <c r="S10" s="144"/>
      <c r="T10" s="144"/>
      <c r="U10" s="144"/>
      <c r="V10" s="144"/>
      <c r="W10" s="144"/>
      <c r="X10" s="144"/>
      <c r="Y10" s="146"/>
    </row>
    <row r="11" spans="1:25" ht="27" customHeight="1">
      <c r="A11" s="142"/>
      <c r="B11" s="144"/>
      <c r="C11" s="144" t="s">
        <v>106</v>
      </c>
      <c r="D11" s="144" t="s">
        <v>107</v>
      </c>
      <c r="E11" s="144" t="s">
        <v>108</v>
      </c>
      <c r="F11" s="144" t="s">
        <v>87</v>
      </c>
      <c r="G11" s="144" t="s">
        <v>79</v>
      </c>
      <c r="H11" s="144"/>
      <c r="I11" s="144"/>
      <c r="J11" s="144"/>
      <c r="K11" s="144"/>
      <c r="L11" s="144"/>
      <c r="M11" s="144"/>
      <c r="N11" s="144"/>
      <c r="O11" s="144" t="s">
        <v>132</v>
      </c>
      <c r="P11" s="144" t="s">
        <v>133</v>
      </c>
      <c r="Q11" s="144" t="s">
        <v>109</v>
      </c>
      <c r="R11" s="144"/>
      <c r="S11" s="144" t="s">
        <v>110</v>
      </c>
      <c r="T11" s="144"/>
      <c r="U11" s="144" t="s">
        <v>111</v>
      </c>
      <c r="V11" s="144"/>
      <c r="W11" s="144"/>
      <c r="X11" s="144"/>
      <c r="Y11" s="146"/>
    </row>
    <row r="12" spans="1:25" ht="60.75" customHeight="1">
      <c r="A12" s="142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68" t="s">
        <v>139</v>
      </c>
      <c r="N12" s="68" t="s">
        <v>140</v>
      </c>
      <c r="O12" s="144"/>
      <c r="P12" s="144"/>
      <c r="Q12" s="68" t="s">
        <v>132</v>
      </c>
      <c r="R12" s="68" t="s">
        <v>133</v>
      </c>
      <c r="S12" s="68" t="s">
        <v>132</v>
      </c>
      <c r="T12" s="68" t="s">
        <v>133</v>
      </c>
      <c r="U12" s="68" t="s">
        <v>132</v>
      </c>
      <c r="V12" s="68" t="s">
        <v>133</v>
      </c>
      <c r="W12" s="144"/>
      <c r="X12" s="144"/>
      <c r="Y12" s="146"/>
    </row>
    <row r="13" spans="1:25" ht="12.75" customHeight="1">
      <c r="A13" s="111" t="s">
        <v>114</v>
      </c>
      <c r="B13" s="112">
        <v>1</v>
      </c>
      <c r="C13" s="2">
        <v>2</v>
      </c>
      <c r="D13" s="112">
        <v>3</v>
      </c>
      <c r="E13" s="2">
        <v>4</v>
      </c>
      <c r="F13" s="112">
        <v>5</v>
      </c>
      <c r="G13" s="2">
        <v>6</v>
      </c>
      <c r="H13" s="112">
        <v>7</v>
      </c>
      <c r="I13" s="2">
        <v>8</v>
      </c>
      <c r="J13" s="112">
        <v>9</v>
      </c>
      <c r="K13" s="2">
        <v>10</v>
      </c>
      <c r="L13" s="112">
        <v>11</v>
      </c>
      <c r="M13" s="112">
        <v>12</v>
      </c>
      <c r="N13" s="2">
        <v>13</v>
      </c>
      <c r="O13" s="112">
        <v>14</v>
      </c>
      <c r="P13" s="2">
        <v>15</v>
      </c>
      <c r="Q13" s="112">
        <v>16</v>
      </c>
      <c r="R13" s="2">
        <v>17</v>
      </c>
      <c r="S13" s="112">
        <v>18</v>
      </c>
      <c r="T13" s="2">
        <v>19</v>
      </c>
      <c r="U13" s="112">
        <v>20</v>
      </c>
      <c r="V13" s="2">
        <v>21</v>
      </c>
      <c r="W13" s="112">
        <v>22</v>
      </c>
      <c r="X13" s="2">
        <v>23</v>
      </c>
      <c r="Y13" s="113">
        <v>24</v>
      </c>
    </row>
    <row r="14" spans="1:25" ht="13.5" thickBot="1">
      <c r="A14" s="4" t="s">
        <v>145</v>
      </c>
      <c r="B14" s="126">
        <v>242</v>
      </c>
      <c r="C14" s="126">
        <v>0</v>
      </c>
      <c r="D14" s="126">
        <v>32</v>
      </c>
      <c r="E14" s="126">
        <v>112</v>
      </c>
      <c r="F14" s="126">
        <v>219</v>
      </c>
      <c r="G14" s="126">
        <v>23</v>
      </c>
      <c r="H14" s="127">
        <v>0</v>
      </c>
      <c r="I14" s="127">
        <v>3</v>
      </c>
      <c r="J14" s="127">
        <v>1</v>
      </c>
      <c r="K14" s="127">
        <v>0</v>
      </c>
      <c r="L14" s="127">
        <v>0</v>
      </c>
      <c r="M14" s="127">
        <v>0</v>
      </c>
      <c r="N14" s="127">
        <v>0</v>
      </c>
      <c r="O14" s="126">
        <v>20</v>
      </c>
      <c r="P14" s="126">
        <v>20</v>
      </c>
      <c r="Q14" s="127">
        <v>10</v>
      </c>
      <c r="R14" s="127">
        <v>14</v>
      </c>
      <c r="S14" s="127">
        <v>10</v>
      </c>
      <c r="T14" s="127">
        <v>6</v>
      </c>
      <c r="U14" s="127">
        <v>0</v>
      </c>
      <c r="V14" s="127">
        <v>0</v>
      </c>
      <c r="W14" s="127">
        <v>0</v>
      </c>
      <c r="X14" s="127">
        <v>0</v>
      </c>
      <c r="Y14" s="128"/>
    </row>
    <row r="16" spans="2:25" s="88" customFormat="1" ht="18.75">
      <c r="B16" s="114"/>
      <c r="C16" s="114"/>
      <c r="D16" s="114"/>
      <c r="E16" s="114"/>
      <c r="F16" s="114"/>
      <c r="G16" s="114"/>
      <c r="O16" s="96"/>
      <c r="P16" s="96"/>
      <c r="Q16" s="96"/>
      <c r="R16" s="96"/>
      <c r="S16" s="96"/>
      <c r="T16" s="34"/>
      <c r="U16" s="96"/>
      <c r="V16" s="96"/>
      <c r="W16" s="96"/>
      <c r="X16" s="96"/>
      <c r="Y16" s="96"/>
    </row>
    <row r="17" spans="2:25" ht="12.75">
      <c r="B17" s="18"/>
      <c r="C17" s="18"/>
      <c r="D17" s="18"/>
      <c r="E17" s="18"/>
      <c r="F17" s="18"/>
      <c r="G17" s="18"/>
      <c r="O17" s="13"/>
      <c r="P17" s="13"/>
      <c r="Q17" s="13"/>
      <c r="R17" s="13"/>
      <c r="S17" s="11"/>
      <c r="T17" s="11"/>
      <c r="U17" s="11"/>
      <c r="V17" s="11"/>
      <c r="W17" s="11"/>
      <c r="X17" s="11"/>
      <c r="Y17" s="11"/>
    </row>
    <row r="18" spans="2:25" ht="12.75">
      <c r="B18" s="18"/>
      <c r="C18" s="18"/>
      <c r="D18" s="18"/>
      <c r="E18" s="18"/>
      <c r="F18" s="18"/>
      <c r="G18" s="18"/>
      <c r="O18" s="13"/>
      <c r="P18" s="13"/>
      <c r="Q18" s="13"/>
      <c r="R18" s="13"/>
      <c r="S18" s="79"/>
      <c r="T18" s="79"/>
      <c r="U18" s="79"/>
      <c r="V18" s="79"/>
      <c r="W18" s="79"/>
      <c r="X18" s="79"/>
      <c r="Y18" s="79"/>
    </row>
    <row r="19" spans="2:25" ht="12.75">
      <c r="B19" s="18"/>
      <c r="C19" s="18"/>
      <c r="D19" s="18"/>
      <c r="E19" s="18"/>
      <c r="F19" s="18"/>
      <c r="G19" s="18"/>
      <c r="O19" s="13"/>
      <c r="P19" s="13"/>
      <c r="Q19" s="13"/>
      <c r="R19" s="13"/>
      <c r="S19" s="79"/>
      <c r="T19" s="79"/>
      <c r="U19" s="79"/>
      <c r="V19" s="79"/>
      <c r="W19" s="79"/>
      <c r="X19" s="79"/>
      <c r="Y19" s="79"/>
    </row>
    <row r="23" spans="20:25" ht="14.25">
      <c r="T23" s="133"/>
      <c r="U23" s="133"/>
      <c r="V23" s="133"/>
      <c r="W23" s="133"/>
      <c r="X23" s="133"/>
      <c r="Y23" s="133"/>
    </row>
  </sheetData>
  <sheetProtection/>
  <mergeCells count="33">
    <mergeCell ref="A9:A12"/>
    <mergeCell ref="K10:K12"/>
    <mergeCell ref="C10:G10"/>
    <mergeCell ref="E11:E12"/>
    <mergeCell ref="F11:F12"/>
    <mergeCell ref="G11:G12"/>
    <mergeCell ref="H10:H12"/>
    <mergeCell ref="H9:N9"/>
    <mergeCell ref="B9:G9"/>
    <mergeCell ref="W9:W12"/>
    <mergeCell ref="Y9:Y12"/>
    <mergeCell ref="L10:L12"/>
    <mergeCell ref="X9:X12"/>
    <mergeCell ref="S11:T11"/>
    <mergeCell ref="U11:V11"/>
    <mergeCell ref="O9:V9"/>
    <mergeCell ref="Q10:V10"/>
    <mergeCell ref="Q11:R11"/>
    <mergeCell ref="O11:O12"/>
    <mergeCell ref="O10:P10"/>
    <mergeCell ref="M10:N11"/>
    <mergeCell ref="B10:B12"/>
    <mergeCell ref="C11:C12"/>
    <mergeCell ref="I10:I12"/>
    <mergeCell ref="P11:P12"/>
    <mergeCell ref="J10:J12"/>
    <mergeCell ref="D11:D12"/>
    <mergeCell ref="A6:Y6"/>
    <mergeCell ref="S7:Y7"/>
    <mergeCell ref="S2:Y2"/>
    <mergeCell ref="A5:Y5"/>
    <mergeCell ref="B2:F2"/>
    <mergeCell ref="B3:F3"/>
  </mergeCells>
  <printOptions horizontalCentered="1"/>
  <pageMargins left="0.3" right="0.3" top="0.75" bottom="0.5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Admin</cp:lastModifiedBy>
  <cp:lastPrinted>2016-12-22T02:14:45Z</cp:lastPrinted>
  <dcterms:created xsi:type="dcterms:W3CDTF">2010-05-19T08:13:58Z</dcterms:created>
  <dcterms:modified xsi:type="dcterms:W3CDTF">2016-12-27T08:02:51Z</dcterms:modified>
  <cp:category/>
  <cp:version/>
  <cp:contentType/>
  <cp:contentStatus/>
</cp:coreProperties>
</file>